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ƯƠNG\năm 2024\công tác văn thư\chỉ tiêu công tác năm\"/>
    </mc:Choice>
  </mc:AlternateContent>
  <xr:revisionPtr revIDLastSave="0" documentId="13_ncr:1_{0AF5DCE0-0946-4A1F-8D38-F1AC40577544}" xr6:coauthVersionLast="47" xr6:coauthVersionMax="47" xr10:uidLastSave="{00000000-0000-0000-0000-000000000000}"/>
  <bookViews>
    <workbookView xWindow="-108" yWindow="-108" windowWidth="23256" windowHeight="12456" activeTab="3" xr2:uid="{B7DE1E6E-EDA7-4F6F-B22E-81A90A49679A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5" i="3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5" i="1"/>
  <c r="AD23" i="4" l="1"/>
  <c r="AD24" i="4"/>
  <c r="AD27" i="4"/>
  <c r="AD6" i="4"/>
  <c r="AA10" i="4"/>
  <c r="AA14" i="4"/>
  <c r="AA20" i="4"/>
  <c r="AA22" i="4"/>
  <c r="AA23" i="4"/>
  <c r="AA24" i="4"/>
  <c r="AA25" i="4"/>
  <c r="AA27" i="4"/>
  <c r="AA6" i="4"/>
  <c r="X25" i="4"/>
  <c r="X27" i="4"/>
  <c r="X24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7" i="4"/>
  <c r="U6" i="4"/>
  <c r="R24" i="4"/>
  <c r="R25" i="4"/>
  <c r="R27" i="4"/>
  <c r="R23" i="4"/>
  <c r="O27" i="4"/>
  <c r="K27" i="4"/>
  <c r="H27" i="4"/>
  <c r="O23" i="4"/>
  <c r="O24" i="4"/>
  <c r="O25" i="4"/>
  <c r="K7" i="4"/>
  <c r="K8" i="4"/>
  <c r="K9" i="4"/>
  <c r="K10" i="4"/>
  <c r="K11" i="4"/>
  <c r="K12" i="4"/>
  <c r="K13" i="4"/>
  <c r="K14" i="4"/>
  <c r="K15" i="4"/>
  <c r="K17" i="4"/>
  <c r="K19" i="4"/>
  <c r="K20" i="4"/>
  <c r="K21" i="4"/>
  <c r="K22" i="4"/>
  <c r="K23" i="4"/>
  <c r="K24" i="4"/>
  <c r="H6" i="4"/>
  <c r="K6" i="4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5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5" i="1"/>
  <c r="D23" i="1"/>
  <c r="E23" i="1"/>
  <c r="F23" i="1"/>
  <c r="G23" i="1"/>
  <c r="I23" i="1"/>
  <c r="K23" i="1"/>
  <c r="L23" i="1"/>
  <c r="M23" i="1"/>
  <c r="O23" i="1"/>
  <c r="P23" i="1"/>
  <c r="Q23" i="1"/>
  <c r="R23" i="1"/>
  <c r="S23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5" i="1"/>
  <c r="AF27" i="4"/>
  <c r="AG27" i="4" s="1"/>
  <c r="AF25" i="4"/>
  <c r="AE25" i="4"/>
  <c r="AE27" i="4"/>
  <c r="D26" i="4"/>
  <c r="F26" i="4"/>
  <c r="G26" i="4"/>
  <c r="I26" i="4"/>
  <c r="J26" i="4"/>
  <c r="M26" i="4"/>
  <c r="N26" i="4"/>
  <c r="O26" i="4" s="1"/>
  <c r="P26" i="4"/>
  <c r="Q26" i="4"/>
  <c r="S26" i="4"/>
  <c r="T26" i="4"/>
  <c r="V26" i="4"/>
  <c r="W26" i="4"/>
  <c r="Y26" i="4"/>
  <c r="Z26" i="4"/>
  <c r="AA26" i="4" s="1"/>
  <c r="AB26" i="4"/>
  <c r="AC26" i="4"/>
  <c r="C26" i="4"/>
  <c r="AF23" i="4"/>
  <c r="AG23" i="4" s="1"/>
  <c r="AE23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G19" i="4" s="1"/>
  <c r="AF20" i="4"/>
  <c r="AF21" i="4"/>
  <c r="AF22" i="4"/>
  <c r="AF24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4" i="4"/>
  <c r="AF6" i="4"/>
  <c r="AE6" i="4"/>
  <c r="D23" i="3"/>
  <c r="E23" i="3"/>
  <c r="F23" i="3"/>
  <c r="G23" i="3"/>
  <c r="I23" i="3"/>
  <c r="K23" i="3"/>
  <c r="L23" i="3"/>
  <c r="M23" i="3"/>
  <c r="O23" i="3"/>
  <c r="P23" i="3"/>
  <c r="Q23" i="3"/>
  <c r="R23" i="3"/>
  <c r="S23" i="3"/>
  <c r="T23" i="3"/>
  <c r="U23" i="3"/>
  <c r="V23" i="3"/>
  <c r="W23" i="3"/>
  <c r="X23" i="3"/>
  <c r="Y23" i="3"/>
  <c r="Z23" i="3"/>
  <c r="C23" i="3"/>
  <c r="S23" i="2"/>
  <c r="R23" i="2"/>
  <c r="Q23" i="2"/>
  <c r="P23" i="2"/>
  <c r="O23" i="2"/>
  <c r="M23" i="2"/>
  <c r="L23" i="2"/>
  <c r="K23" i="2"/>
  <c r="I23" i="2"/>
  <c r="G23" i="2"/>
  <c r="F23" i="2"/>
  <c r="E23" i="2"/>
  <c r="D23" i="2"/>
  <c r="C23" i="2"/>
  <c r="C23" i="1"/>
  <c r="AG22" i="4" l="1"/>
  <c r="AG14" i="4"/>
  <c r="AG10" i="4"/>
  <c r="AG21" i="4"/>
  <c r="AG20" i="4"/>
  <c r="AG13" i="4"/>
  <c r="AG16" i="4"/>
  <c r="AG12" i="4"/>
  <c r="AG17" i="4"/>
  <c r="AG15" i="4"/>
  <c r="AG11" i="4"/>
  <c r="AG6" i="4"/>
  <c r="AG9" i="4"/>
  <c r="AG8" i="4"/>
  <c r="AG7" i="4"/>
  <c r="R26" i="4"/>
  <c r="AD26" i="4"/>
  <c r="AG25" i="4"/>
  <c r="AG18" i="4"/>
  <c r="X26" i="4"/>
  <c r="AG24" i="4"/>
  <c r="U26" i="4"/>
  <c r="H26" i="4"/>
  <c r="K26" i="4"/>
  <c r="AF26" i="4"/>
  <c r="AE26" i="4"/>
  <c r="AG26" i="4" l="1"/>
</calcChain>
</file>

<file path=xl/sharedStrings.xml><?xml version="1.0" encoding="utf-8"?>
<sst xmlns="http://schemas.openxmlformats.org/spreadsheetml/2006/main" count="226" uniqueCount="81">
  <si>
    <t>STT</t>
  </si>
  <si>
    <t>Đơn vị</t>
  </si>
  <si>
    <t>Số ĐT</t>
  </si>
  <si>
    <t>Tính chất hoạt động</t>
  </si>
  <si>
    <t>Phân Loại</t>
  </si>
  <si>
    <t>Tại địa bàn</t>
  </si>
  <si>
    <t>Lưu động</t>
  </si>
  <si>
    <t>Loại A</t>
  </si>
  <si>
    <t>Loại B</t>
  </si>
  <si>
    <t>Danh mục</t>
  </si>
  <si>
    <t>DM 1</t>
  </si>
  <si>
    <t>DM 2</t>
  </si>
  <si>
    <t>DM 3</t>
  </si>
  <si>
    <t>Hệ 1</t>
  </si>
  <si>
    <t>Hệ 2</t>
  </si>
  <si>
    <t>Hệ 3</t>
  </si>
  <si>
    <t>Hệ 4</t>
  </si>
  <si>
    <t>Hệ 5</t>
  </si>
  <si>
    <t>Hệ Loại</t>
  </si>
  <si>
    <t>Bình Mỹ</t>
  </si>
  <si>
    <t>Đồn Xá</t>
  </si>
  <si>
    <t>Đồng Du</t>
  </si>
  <si>
    <t>Tràng An</t>
  </si>
  <si>
    <t>Bình Nghĩa</t>
  </si>
  <si>
    <t>An Đổ</t>
  </si>
  <si>
    <t>Tiêu Động</t>
  </si>
  <si>
    <t>Trung Lương</t>
  </si>
  <si>
    <t>An Lão</t>
  </si>
  <si>
    <t>La Sơn</t>
  </si>
  <si>
    <t>Bối Cầu</t>
  </si>
  <si>
    <t>Bồ Đề</t>
  </si>
  <si>
    <t>Hưng Công</t>
  </si>
  <si>
    <t>An Nội</t>
  </si>
  <si>
    <t>Vũ Bản</t>
  </si>
  <si>
    <t>An Ninh</t>
  </si>
  <si>
    <t>Ngọc Lũ</t>
  </si>
  <si>
    <t>Đội HSKTMT</t>
  </si>
  <si>
    <t>Tổng</t>
  </si>
  <si>
    <t>Đi khỏi 
nơi cư trú</t>
  </si>
  <si>
    <t>Ghi chú</t>
  </si>
  <si>
    <t>Khu A</t>
  </si>
  <si>
    <t>Khu B</t>
  </si>
  <si>
    <t>Khu C</t>
  </si>
  <si>
    <t>Hệ 6</t>
  </si>
  <si>
    <t>Hệ 7</t>
  </si>
  <si>
    <t>Hệ 8</t>
  </si>
  <si>
    <t>Hệ 9</t>
  </si>
  <si>
    <t>Hệ 10</t>
  </si>
  <si>
    <t>Hệ 11</t>
  </si>
  <si>
    <t>Hệ 12</t>
  </si>
  <si>
    <t>ĐTCB</t>
  </si>
  <si>
    <t>Chỉ tiêu</t>
  </si>
  <si>
    <t>Kết quả</t>
  </si>
  <si>
    <t>Sưu tra</t>
  </si>
  <si>
    <t>Hiềm nghi</t>
  </si>
  <si>
    <t>Chuyên án</t>
  </si>
  <si>
    <t>Cộng tác viên bí mật, vai ảo</t>
  </si>
  <si>
    <t>LT</t>
  </si>
  <si>
    <t>LC</t>
  </si>
  <si>
    <t>LD</t>
  </si>
  <si>
    <t>LH</t>
  </si>
  <si>
    <t>LA</t>
  </si>
  <si>
    <t>HS</t>
  </si>
  <si>
    <t>KTMT</t>
  </si>
  <si>
    <t>Chỉ tiêu CAT giao</t>
  </si>
  <si>
    <t>Các đội khác</t>
  </si>
  <si>
    <t>Tỷ lệ %</t>
  </si>
  <si>
    <t>Chỉ 
tiêu</t>
  </si>
  <si>
    <t>Kết
 quả</t>
  </si>
  <si>
    <t>Tỷ lệ
 DM3</t>
  </si>
  <si>
    <t>Tỷ lệ %
dm3</t>
  </si>
  <si>
    <t>Tỷ lệ %
 DM3</t>
  </si>
  <si>
    <t>Tỷ lệ 
kết thúc HN bằng khởi tố</t>
  </si>
  <si>
    <t>1/1=
100%</t>
  </si>
  <si>
    <t>2/3=
66,7%</t>
  </si>
  <si>
    <t>5/7=
71,4%</t>
  </si>
  <si>
    <t>11/14 = 
78,6%</t>
  </si>
  <si>
    <r>
      <t xml:space="preserve">THỐNG KÊ THỰC HIỆN CHỈ TIÊU SỐ LƯỢNG XÁC LẬP MỚI CÔNG TÁC NVCB NĂM 2024
</t>
    </r>
    <r>
      <rPr>
        <b/>
        <i/>
        <sz val="12"/>
        <color theme="1"/>
        <rFont val="Times New Roman"/>
        <family val="1"/>
      </rPr>
      <t>Tính đến ngày 12/9/2024</t>
    </r>
  </si>
  <si>
    <r>
      <t xml:space="preserve">THỐNG KÊ SÔ ĐỐI TƯỢNG SƯU TRA LỰC LƯỢNG MA TÚY HIỆN HÀNH 
</t>
    </r>
    <r>
      <rPr>
        <b/>
        <i/>
        <sz val="12"/>
        <color theme="1"/>
        <rFont val="Times New Roman"/>
        <family val="1"/>
      </rPr>
      <t>Tính đến ngày 12/9/2024</t>
    </r>
  </si>
  <si>
    <r>
      <t xml:space="preserve">THỐNG KÊ SÔ ĐỐI TƯỢNG SƯU TRA LỰC LƯỢNG KINH TẾ - MÔI TRƯỜNG HIỆN HÀNH 
</t>
    </r>
    <r>
      <rPr>
        <b/>
        <i/>
        <sz val="12"/>
        <color theme="1"/>
        <rFont val="Times New Roman"/>
        <family val="1"/>
      </rPr>
      <t>Tính đến ngày 12/9/2024</t>
    </r>
  </si>
  <si>
    <r>
      <t xml:space="preserve">THỐNG KÊ SÔ ĐỐI TƯỢNG SƯU TRA LỰC LƯỢNG HÌNH SỰ HIỆN HÀNH 
</t>
    </r>
    <r>
      <rPr>
        <b/>
        <i/>
        <sz val="12"/>
        <color theme="1"/>
        <rFont val="Times New Roman"/>
        <family val="1"/>
      </rPr>
      <t>Tính đến ngày 12/9/2024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</si>
</sst>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63"/>
      <scheme val="minor"/>
    </font>
    <font>
      <sz val="8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1E481-1F6C-46A2-9849-39984F395030}">
  <dimension ref="A1:T23"/>
  <sheetViews>
    <sheetView workbookViewId="0">
      <selection activeCell="R8" sqref="R8"/>
    </sheetView>
  </sheetViews>
  <sheetFormatPr defaultRowHeight="15.6" x14ac:dyDescent="0.3"/>
  <cols>
    <col min="1" max="1" width="6.77734375" style="1" customWidth="1"/>
    <col min="2" max="2" width="15.21875" style="1" customWidth="1"/>
    <col min="3" max="3" width="8.109375" style="1" customWidth="1"/>
    <col min="4" max="4" width="11.33203125" style="1" bestFit="1" customWidth="1"/>
    <col min="5" max="5" width="9.88671875" style="1" bestFit="1" customWidth="1"/>
    <col min="6" max="6" width="8.21875" style="1" customWidth="1"/>
    <col min="7" max="7" width="7.33203125" style="1" bestFit="1" customWidth="1"/>
    <col min="8" max="9" width="7.33203125" style="1" customWidth="1"/>
    <col min="10" max="10" width="7.21875" style="1" bestFit="1" customWidth="1"/>
    <col min="11" max="14" width="6.6640625" style="1" customWidth="1"/>
    <col min="15" max="19" width="6.77734375" style="1" customWidth="1"/>
    <col min="20" max="20" width="7.88671875" style="1" bestFit="1" customWidth="1"/>
    <col min="21" max="16384" width="8.88671875" style="1"/>
  </cols>
  <sheetData>
    <row r="1" spans="1:20" ht="34.200000000000003" customHeight="1" x14ac:dyDescent="0.35">
      <c r="A1" s="19" t="s">
        <v>78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3" spans="1:20" x14ac:dyDescent="0.3">
      <c r="A3" s="20" t="s">
        <v>0</v>
      </c>
      <c r="B3" s="20" t="s">
        <v>1</v>
      </c>
      <c r="C3" s="20" t="s">
        <v>2</v>
      </c>
      <c r="D3" s="22" t="s">
        <v>3</v>
      </c>
      <c r="E3" s="22"/>
      <c r="F3" s="22"/>
      <c r="G3" s="22" t="s">
        <v>4</v>
      </c>
      <c r="H3" s="22"/>
      <c r="I3" s="22"/>
      <c r="J3" s="22"/>
      <c r="K3" s="22" t="s">
        <v>9</v>
      </c>
      <c r="L3" s="22"/>
      <c r="M3" s="22"/>
      <c r="N3" s="3"/>
      <c r="O3" s="22" t="s">
        <v>18</v>
      </c>
      <c r="P3" s="22"/>
      <c r="Q3" s="22"/>
      <c r="R3" s="22"/>
      <c r="S3" s="22"/>
      <c r="T3" s="23" t="s">
        <v>39</v>
      </c>
    </row>
    <row r="4" spans="1:20" ht="46.8" x14ac:dyDescent="0.3">
      <c r="A4" s="21"/>
      <c r="B4" s="21"/>
      <c r="C4" s="21"/>
      <c r="D4" s="3" t="s">
        <v>5</v>
      </c>
      <c r="E4" s="3" t="s">
        <v>6</v>
      </c>
      <c r="F4" s="4" t="s">
        <v>38</v>
      </c>
      <c r="G4" s="3" t="s">
        <v>7</v>
      </c>
      <c r="H4" s="3" t="s">
        <v>66</v>
      </c>
      <c r="I4" s="3" t="s">
        <v>8</v>
      </c>
      <c r="J4" s="3" t="s">
        <v>66</v>
      </c>
      <c r="K4" s="3" t="s">
        <v>10</v>
      </c>
      <c r="L4" s="3" t="s">
        <v>11</v>
      </c>
      <c r="M4" s="3" t="s">
        <v>12</v>
      </c>
      <c r="N4" s="4" t="s">
        <v>69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23"/>
    </row>
    <row r="5" spans="1:20" ht="21.6" customHeight="1" x14ac:dyDescent="0.3">
      <c r="A5" s="5">
        <v>1</v>
      </c>
      <c r="B5" s="5" t="s">
        <v>19</v>
      </c>
      <c r="C5" s="5">
        <v>4</v>
      </c>
      <c r="D5" s="5">
        <v>4</v>
      </c>
      <c r="E5" s="5"/>
      <c r="F5" s="5"/>
      <c r="G5" s="5">
        <v>4</v>
      </c>
      <c r="H5" s="3">
        <f>G5/C5%</f>
        <v>100</v>
      </c>
      <c r="I5" s="5">
        <v>0</v>
      </c>
      <c r="J5" s="3">
        <f>I5/C5%</f>
        <v>0</v>
      </c>
      <c r="K5" s="5">
        <v>3</v>
      </c>
      <c r="L5" s="5">
        <v>1</v>
      </c>
      <c r="M5" s="5">
        <v>0</v>
      </c>
      <c r="N5" s="3">
        <f>M5/C5%</f>
        <v>0</v>
      </c>
      <c r="O5" s="5">
        <v>1</v>
      </c>
      <c r="P5" s="5">
        <v>3</v>
      </c>
      <c r="Q5" s="5"/>
      <c r="R5" s="5"/>
      <c r="S5" s="5"/>
      <c r="T5" s="22" t="s">
        <v>40</v>
      </c>
    </row>
    <row r="6" spans="1:20" ht="21.6" customHeight="1" x14ac:dyDescent="0.3">
      <c r="A6" s="5">
        <v>2</v>
      </c>
      <c r="B6" s="5" t="s">
        <v>20</v>
      </c>
      <c r="C6" s="5">
        <v>4</v>
      </c>
      <c r="D6" s="5">
        <v>4</v>
      </c>
      <c r="E6" s="5"/>
      <c r="F6" s="5"/>
      <c r="G6" s="5">
        <v>4</v>
      </c>
      <c r="H6" s="3">
        <f t="shared" ref="H6:H22" si="0">G6/C6%</f>
        <v>100</v>
      </c>
      <c r="I6" s="5">
        <v>0</v>
      </c>
      <c r="J6" s="3">
        <f t="shared" ref="J6:J22" si="1">I6/C6%</f>
        <v>0</v>
      </c>
      <c r="K6" s="5">
        <v>3</v>
      </c>
      <c r="L6" s="5">
        <v>0</v>
      </c>
      <c r="M6" s="5">
        <v>1</v>
      </c>
      <c r="N6" s="3">
        <f t="shared" ref="N6:N22" si="2">M6/C6%</f>
        <v>25</v>
      </c>
      <c r="O6" s="5"/>
      <c r="P6" s="5">
        <v>4</v>
      </c>
      <c r="Q6" s="5"/>
      <c r="R6" s="5"/>
      <c r="S6" s="5"/>
      <c r="T6" s="22"/>
    </row>
    <row r="7" spans="1:20" ht="21.6" customHeight="1" x14ac:dyDescent="0.3">
      <c r="A7" s="5">
        <v>3</v>
      </c>
      <c r="B7" s="5" t="s">
        <v>21</v>
      </c>
      <c r="C7" s="5">
        <v>1</v>
      </c>
      <c r="D7" s="5">
        <v>1</v>
      </c>
      <c r="E7" s="5"/>
      <c r="F7" s="5"/>
      <c r="G7" s="5">
        <v>1</v>
      </c>
      <c r="H7" s="3">
        <f t="shared" si="0"/>
        <v>100</v>
      </c>
      <c r="I7" s="5">
        <v>0</v>
      </c>
      <c r="J7" s="3">
        <f t="shared" si="1"/>
        <v>0</v>
      </c>
      <c r="K7" s="5">
        <v>1</v>
      </c>
      <c r="L7" s="5">
        <v>0</v>
      </c>
      <c r="M7" s="5">
        <v>0</v>
      </c>
      <c r="N7" s="3">
        <f t="shared" si="2"/>
        <v>0</v>
      </c>
      <c r="O7" s="5"/>
      <c r="P7" s="5">
        <v>1</v>
      </c>
      <c r="Q7" s="5"/>
      <c r="R7" s="5"/>
      <c r="S7" s="5"/>
      <c r="T7" s="22"/>
    </row>
    <row r="8" spans="1:20" ht="21.6" customHeight="1" x14ac:dyDescent="0.3">
      <c r="A8" s="5">
        <v>4</v>
      </c>
      <c r="B8" s="5" t="s">
        <v>22</v>
      </c>
      <c r="C8" s="5">
        <v>7</v>
      </c>
      <c r="D8" s="5">
        <v>7</v>
      </c>
      <c r="E8" s="5"/>
      <c r="F8" s="5"/>
      <c r="G8" s="5">
        <v>6</v>
      </c>
      <c r="H8" s="3">
        <f t="shared" si="0"/>
        <v>85.714285714285708</v>
      </c>
      <c r="I8" s="5">
        <v>1</v>
      </c>
      <c r="J8" s="3">
        <f t="shared" si="1"/>
        <v>14.285714285714285</v>
      </c>
      <c r="K8" s="5">
        <v>6</v>
      </c>
      <c r="L8" s="5">
        <v>0</v>
      </c>
      <c r="M8" s="5">
        <v>1</v>
      </c>
      <c r="N8" s="3">
        <f t="shared" si="2"/>
        <v>14.285714285714285</v>
      </c>
      <c r="O8" s="5"/>
      <c r="P8" s="5">
        <v>7</v>
      </c>
      <c r="Q8" s="5"/>
      <c r="R8" s="5"/>
      <c r="S8" s="5"/>
      <c r="T8" s="22"/>
    </row>
    <row r="9" spans="1:20" ht="21.6" customHeight="1" x14ac:dyDescent="0.3">
      <c r="A9" s="5">
        <v>5</v>
      </c>
      <c r="B9" s="5" t="s">
        <v>23</v>
      </c>
      <c r="C9" s="5">
        <v>3</v>
      </c>
      <c r="D9" s="5">
        <v>3</v>
      </c>
      <c r="E9" s="5"/>
      <c r="F9" s="5"/>
      <c r="G9" s="5">
        <v>2</v>
      </c>
      <c r="H9" s="3">
        <f t="shared" si="0"/>
        <v>66.666666666666671</v>
      </c>
      <c r="I9" s="5">
        <v>1</v>
      </c>
      <c r="J9" s="3">
        <f t="shared" si="1"/>
        <v>33.333333333333336</v>
      </c>
      <c r="K9" s="5">
        <v>1</v>
      </c>
      <c r="L9" s="5">
        <v>1</v>
      </c>
      <c r="M9" s="5">
        <v>1</v>
      </c>
      <c r="N9" s="3">
        <f t="shared" si="2"/>
        <v>33.333333333333336</v>
      </c>
      <c r="O9" s="5"/>
      <c r="P9" s="5">
        <v>3</v>
      </c>
      <c r="Q9" s="5"/>
      <c r="R9" s="5"/>
      <c r="S9" s="5"/>
      <c r="T9" s="22"/>
    </row>
    <row r="10" spans="1:20" ht="21.6" customHeight="1" x14ac:dyDescent="0.3">
      <c r="A10" s="5">
        <v>6</v>
      </c>
      <c r="B10" s="5" t="s">
        <v>24</v>
      </c>
      <c r="C10" s="5">
        <v>3</v>
      </c>
      <c r="D10" s="5">
        <v>3</v>
      </c>
      <c r="E10" s="5"/>
      <c r="F10" s="5"/>
      <c r="G10" s="5">
        <v>2</v>
      </c>
      <c r="H10" s="3">
        <f t="shared" si="0"/>
        <v>66.666666666666671</v>
      </c>
      <c r="I10" s="5">
        <v>1</v>
      </c>
      <c r="J10" s="3">
        <f t="shared" si="1"/>
        <v>33.333333333333336</v>
      </c>
      <c r="K10" s="5">
        <v>2</v>
      </c>
      <c r="L10" s="5">
        <v>1</v>
      </c>
      <c r="M10" s="5">
        <v>0</v>
      </c>
      <c r="N10" s="3">
        <f t="shared" si="2"/>
        <v>0</v>
      </c>
      <c r="O10" s="5"/>
      <c r="P10" s="5">
        <v>3</v>
      </c>
      <c r="Q10" s="5"/>
      <c r="R10" s="5"/>
      <c r="S10" s="5"/>
      <c r="T10" s="22" t="s">
        <v>41</v>
      </c>
    </row>
    <row r="11" spans="1:20" ht="21.6" customHeight="1" x14ac:dyDescent="0.3">
      <c r="A11" s="5">
        <v>7</v>
      </c>
      <c r="B11" s="5" t="s">
        <v>25</v>
      </c>
      <c r="C11" s="5">
        <v>3</v>
      </c>
      <c r="D11" s="5">
        <v>3</v>
      </c>
      <c r="E11" s="5"/>
      <c r="F11" s="5"/>
      <c r="G11" s="5">
        <v>2</v>
      </c>
      <c r="H11" s="3">
        <f t="shared" si="0"/>
        <v>66.666666666666671</v>
      </c>
      <c r="I11" s="5">
        <v>1</v>
      </c>
      <c r="J11" s="3">
        <f t="shared" si="1"/>
        <v>33.333333333333336</v>
      </c>
      <c r="K11" s="5">
        <v>1</v>
      </c>
      <c r="L11" s="5">
        <v>1</v>
      </c>
      <c r="M11" s="5">
        <v>1</v>
      </c>
      <c r="N11" s="3">
        <f t="shared" si="2"/>
        <v>33.333333333333336</v>
      </c>
      <c r="O11" s="5"/>
      <c r="P11" s="5">
        <v>3</v>
      </c>
      <c r="Q11" s="5"/>
      <c r="R11" s="5"/>
      <c r="S11" s="5"/>
      <c r="T11" s="22"/>
    </row>
    <row r="12" spans="1:20" ht="21.6" customHeight="1" x14ac:dyDescent="0.3">
      <c r="A12" s="5">
        <v>8</v>
      </c>
      <c r="B12" s="5" t="s">
        <v>26</v>
      </c>
      <c r="C12" s="5">
        <v>3</v>
      </c>
      <c r="D12" s="5">
        <v>3</v>
      </c>
      <c r="E12" s="5"/>
      <c r="F12" s="5"/>
      <c r="G12" s="5">
        <v>3</v>
      </c>
      <c r="H12" s="3">
        <f t="shared" si="0"/>
        <v>100</v>
      </c>
      <c r="I12" s="5">
        <v>0</v>
      </c>
      <c r="J12" s="3">
        <f t="shared" si="1"/>
        <v>0</v>
      </c>
      <c r="K12" s="5">
        <v>2</v>
      </c>
      <c r="L12" s="5">
        <v>1</v>
      </c>
      <c r="M12" s="5">
        <v>0</v>
      </c>
      <c r="N12" s="3">
        <f t="shared" si="2"/>
        <v>0</v>
      </c>
      <c r="O12" s="5"/>
      <c r="P12" s="5">
        <v>3</v>
      </c>
      <c r="Q12" s="5"/>
      <c r="R12" s="5"/>
      <c r="S12" s="5"/>
      <c r="T12" s="22"/>
    </row>
    <row r="13" spans="1:20" ht="21.6" customHeight="1" x14ac:dyDescent="0.3">
      <c r="A13" s="5">
        <v>9</v>
      </c>
      <c r="B13" s="5" t="s">
        <v>27</v>
      </c>
      <c r="C13" s="5">
        <v>8</v>
      </c>
      <c r="D13" s="5">
        <v>8</v>
      </c>
      <c r="E13" s="5"/>
      <c r="F13" s="5"/>
      <c r="G13" s="5">
        <v>7</v>
      </c>
      <c r="H13" s="3">
        <f t="shared" si="0"/>
        <v>87.5</v>
      </c>
      <c r="I13" s="5">
        <v>1</v>
      </c>
      <c r="J13" s="3">
        <f t="shared" si="1"/>
        <v>12.5</v>
      </c>
      <c r="K13" s="5">
        <v>5</v>
      </c>
      <c r="L13" s="5">
        <v>2</v>
      </c>
      <c r="M13" s="5">
        <v>1</v>
      </c>
      <c r="N13" s="3">
        <f t="shared" si="2"/>
        <v>12.5</v>
      </c>
      <c r="O13" s="5"/>
      <c r="P13" s="5">
        <v>8</v>
      </c>
      <c r="Q13" s="5"/>
      <c r="R13" s="5"/>
      <c r="S13" s="5"/>
      <c r="T13" s="22"/>
    </row>
    <row r="14" spans="1:20" ht="21.6" customHeight="1" x14ac:dyDescent="0.3">
      <c r="A14" s="5">
        <v>10</v>
      </c>
      <c r="B14" s="5" t="s">
        <v>28</v>
      </c>
      <c r="C14" s="5">
        <v>2</v>
      </c>
      <c r="D14" s="5">
        <v>2</v>
      </c>
      <c r="E14" s="5"/>
      <c r="F14" s="5"/>
      <c r="G14" s="5">
        <v>2</v>
      </c>
      <c r="H14" s="3">
        <f t="shared" si="0"/>
        <v>100</v>
      </c>
      <c r="I14" s="5">
        <v>0</v>
      </c>
      <c r="J14" s="3">
        <f t="shared" si="1"/>
        <v>0</v>
      </c>
      <c r="K14" s="5">
        <v>1</v>
      </c>
      <c r="L14" s="5">
        <v>1</v>
      </c>
      <c r="M14" s="5">
        <v>0</v>
      </c>
      <c r="N14" s="3">
        <f t="shared" si="2"/>
        <v>0</v>
      </c>
      <c r="O14" s="5"/>
      <c r="P14" s="5">
        <v>2</v>
      </c>
      <c r="Q14" s="5"/>
      <c r="R14" s="5"/>
      <c r="S14" s="5"/>
      <c r="T14" s="22"/>
    </row>
    <row r="15" spans="1:20" ht="21.6" customHeight="1" x14ac:dyDescent="0.3">
      <c r="A15" s="5">
        <v>11</v>
      </c>
      <c r="B15" s="5" t="s">
        <v>29</v>
      </c>
      <c r="C15" s="5">
        <v>3</v>
      </c>
      <c r="D15" s="5">
        <v>3</v>
      </c>
      <c r="E15" s="5"/>
      <c r="F15" s="5"/>
      <c r="G15" s="5">
        <v>2</v>
      </c>
      <c r="H15" s="3">
        <f t="shared" si="0"/>
        <v>66.666666666666671</v>
      </c>
      <c r="I15" s="5">
        <v>1</v>
      </c>
      <c r="J15" s="3">
        <f t="shared" si="1"/>
        <v>33.333333333333336</v>
      </c>
      <c r="K15" s="5">
        <v>2</v>
      </c>
      <c r="L15" s="5">
        <v>0</v>
      </c>
      <c r="M15" s="5">
        <v>1</v>
      </c>
      <c r="N15" s="3">
        <f t="shared" si="2"/>
        <v>33.333333333333336</v>
      </c>
      <c r="O15" s="5"/>
      <c r="P15" s="5">
        <v>3</v>
      </c>
      <c r="Q15" s="5"/>
      <c r="R15" s="5"/>
      <c r="S15" s="5"/>
      <c r="T15" s="22" t="s">
        <v>42</v>
      </c>
    </row>
    <row r="16" spans="1:20" ht="21.6" customHeight="1" x14ac:dyDescent="0.3">
      <c r="A16" s="5">
        <v>12</v>
      </c>
      <c r="B16" s="5" t="s">
        <v>30</v>
      </c>
      <c r="C16" s="5">
        <v>2</v>
      </c>
      <c r="D16" s="5">
        <v>2</v>
      </c>
      <c r="E16" s="5"/>
      <c r="F16" s="5"/>
      <c r="G16" s="5">
        <v>2</v>
      </c>
      <c r="H16" s="3">
        <f t="shared" si="0"/>
        <v>100</v>
      </c>
      <c r="I16" s="5">
        <v>0</v>
      </c>
      <c r="J16" s="3">
        <f t="shared" si="1"/>
        <v>0</v>
      </c>
      <c r="K16" s="5">
        <v>2</v>
      </c>
      <c r="L16" s="5">
        <v>0</v>
      </c>
      <c r="M16" s="5">
        <v>0</v>
      </c>
      <c r="N16" s="3">
        <f t="shared" si="2"/>
        <v>0</v>
      </c>
      <c r="O16" s="5"/>
      <c r="P16" s="5">
        <v>2</v>
      </c>
      <c r="Q16" s="5"/>
      <c r="R16" s="5"/>
      <c r="S16" s="5"/>
      <c r="T16" s="22"/>
    </row>
    <row r="17" spans="1:20" ht="21.6" customHeight="1" x14ac:dyDescent="0.3">
      <c r="A17" s="5">
        <v>13</v>
      </c>
      <c r="B17" s="5" t="s">
        <v>31</v>
      </c>
      <c r="C17" s="5">
        <v>3</v>
      </c>
      <c r="D17" s="5">
        <v>3</v>
      </c>
      <c r="E17" s="5"/>
      <c r="F17" s="5"/>
      <c r="G17" s="5">
        <v>1</v>
      </c>
      <c r="H17" s="3">
        <f t="shared" si="0"/>
        <v>33.333333333333336</v>
      </c>
      <c r="I17" s="5">
        <v>2</v>
      </c>
      <c r="J17" s="3">
        <f t="shared" si="1"/>
        <v>66.666666666666671</v>
      </c>
      <c r="K17" s="5">
        <v>1</v>
      </c>
      <c r="L17" s="5">
        <v>0</v>
      </c>
      <c r="M17" s="5">
        <v>2</v>
      </c>
      <c r="N17" s="3">
        <f t="shared" si="2"/>
        <v>66.666666666666671</v>
      </c>
      <c r="O17" s="5"/>
      <c r="P17" s="5">
        <v>2</v>
      </c>
      <c r="Q17" s="5"/>
      <c r="R17" s="5"/>
      <c r="S17" s="5"/>
      <c r="T17" s="22"/>
    </row>
    <row r="18" spans="1:20" ht="21.6" customHeight="1" x14ac:dyDescent="0.3">
      <c r="A18" s="5">
        <v>14</v>
      </c>
      <c r="B18" s="5" t="s">
        <v>32</v>
      </c>
      <c r="C18" s="5">
        <v>3</v>
      </c>
      <c r="D18" s="5">
        <v>3</v>
      </c>
      <c r="E18" s="5"/>
      <c r="F18" s="5"/>
      <c r="G18" s="5">
        <v>2</v>
      </c>
      <c r="H18" s="3">
        <f t="shared" si="0"/>
        <v>66.666666666666671</v>
      </c>
      <c r="I18" s="5">
        <v>1</v>
      </c>
      <c r="J18" s="3">
        <f t="shared" si="1"/>
        <v>33.333333333333336</v>
      </c>
      <c r="K18" s="5">
        <v>3</v>
      </c>
      <c r="L18" s="5">
        <v>0</v>
      </c>
      <c r="M18" s="5">
        <v>0</v>
      </c>
      <c r="N18" s="3">
        <f t="shared" si="2"/>
        <v>0</v>
      </c>
      <c r="O18" s="5"/>
      <c r="P18" s="5">
        <v>3</v>
      </c>
      <c r="Q18" s="5"/>
      <c r="R18" s="5"/>
      <c r="S18" s="5"/>
      <c r="T18" s="22"/>
    </row>
    <row r="19" spans="1:20" ht="21.6" customHeight="1" x14ac:dyDescent="0.3">
      <c r="A19" s="5">
        <v>15</v>
      </c>
      <c r="B19" s="5" t="s">
        <v>33</v>
      </c>
      <c r="C19" s="5">
        <v>3</v>
      </c>
      <c r="D19" s="5">
        <v>3</v>
      </c>
      <c r="E19" s="5"/>
      <c r="F19" s="5"/>
      <c r="G19" s="5">
        <v>2</v>
      </c>
      <c r="H19" s="3">
        <f t="shared" si="0"/>
        <v>66.666666666666671</v>
      </c>
      <c r="I19" s="5">
        <v>1</v>
      </c>
      <c r="J19" s="3">
        <f t="shared" si="1"/>
        <v>33.333333333333336</v>
      </c>
      <c r="K19" s="5">
        <v>2</v>
      </c>
      <c r="L19" s="5">
        <v>1</v>
      </c>
      <c r="M19" s="5">
        <v>0</v>
      </c>
      <c r="N19" s="3">
        <f t="shared" si="2"/>
        <v>0</v>
      </c>
      <c r="O19" s="5"/>
      <c r="P19" s="5">
        <v>3</v>
      </c>
      <c r="Q19" s="5"/>
      <c r="R19" s="5"/>
      <c r="S19" s="5"/>
      <c r="T19" s="22"/>
    </row>
    <row r="20" spans="1:20" ht="21.6" customHeight="1" x14ac:dyDescent="0.3">
      <c r="A20" s="5">
        <v>16</v>
      </c>
      <c r="B20" s="5" t="s">
        <v>34</v>
      </c>
      <c r="C20" s="5">
        <v>1</v>
      </c>
      <c r="D20" s="5">
        <v>1</v>
      </c>
      <c r="E20" s="5"/>
      <c r="F20" s="5"/>
      <c r="G20" s="5">
        <v>1</v>
      </c>
      <c r="H20" s="3">
        <f t="shared" si="0"/>
        <v>100</v>
      </c>
      <c r="I20" s="5">
        <v>0</v>
      </c>
      <c r="J20" s="3">
        <f t="shared" si="1"/>
        <v>0</v>
      </c>
      <c r="K20" s="5">
        <v>1</v>
      </c>
      <c r="L20" s="5">
        <v>0</v>
      </c>
      <c r="M20" s="5">
        <v>0</v>
      </c>
      <c r="N20" s="3">
        <f t="shared" si="2"/>
        <v>0</v>
      </c>
      <c r="O20" s="5"/>
      <c r="P20" s="5">
        <v>1</v>
      </c>
      <c r="Q20" s="5"/>
      <c r="R20" s="5"/>
      <c r="S20" s="5"/>
      <c r="T20" s="22"/>
    </row>
    <row r="21" spans="1:20" ht="21.6" customHeight="1" x14ac:dyDescent="0.3">
      <c r="A21" s="5">
        <v>17</v>
      </c>
      <c r="B21" s="5" t="s">
        <v>35</v>
      </c>
      <c r="C21" s="5">
        <v>6</v>
      </c>
      <c r="D21" s="5">
        <v>6</v>
      </c>
      <c r="E21" s="5"/>
      <c r="F21" s="5"/>
      <c r="G21" s="5">
        <v>5</v>
      </c>
      <c r="H21" s="3">
        <f t="shared" si="0"/>
        <v>83.333333333333343</v>
      </c>
      <c r="I21" s="5">
        <v>1</v>
      </c>
      <c r="J21" s="3">
        <f t="shared" si="1"/>
        <v>16.666666666666668</v>
      </c>
      <c r="K21" s="5">
        <v>6</v>
      </c>
      <c r="L21" s="5">
        <v>0</v>
      </c>
      <c r="M21" s="5">
        <v>0</v>
      </c>
      <c r="N21" s="3">
        <f t="shared" si="2"/>
        <v>0</v>
      </c>
      <c r="O21" s="5"/>
      <c r="P21" s="5">
        <v>6</v>
      </c>
      <c r="Q21" s="5"/>
      <c r="R21" s="5"/>
      <c r="S21" s="5"/>
      <c r="T21" s="22"/>
    </row>
    <row r="22" spans="1:20" ht="21.6" customHeight="1" x14ac:dyDescent="0.3">
      <c r="A22" s="5">
        <v>18</v>
      </c>
      <c r="B22" s="5" t="s">
        <v>36</v>
      </c>
      <c r="C22" s="5">
        <v>7</v>
      </c>
      <c r="D22" s="5"/>
      <c r="E22" s="5">
        <v>6</v>
      </c>
      <c r="F22" s="5"/>
      <c r="G22" s="5">
        <v>0</v>
      </c>
      <c r="H22" s="3">
        <f t="shared" si="0"/>
        <v>0</v>
      </c>
      <c r="I22" s="5">
        <v>6</v>
      </c>
      <c r="J22" s="3">
        <f t="shared" si="1"/>
        <v>85.714285714285708</v>
      </c>
      <c r="K22" s="5">
        <v>1</v>
      </c>
      <c r="L22" s="5">
        <v>0</v>
      </c>
      <c r="M22" s="5">
        <v>5</v>
      </c>
      <c r="N22" s="3">
        <f t="shared" si="2"/>
        <v>71.428571428571416</v>
      </c>
      <c r="O22" s="5"/>
      <c r="P22" s="5">
        <v>6</v>
      </c>
      <c r="Q22" s="5"/>
      <c r="R22" s="5"/>
      <c r="S22" s="5"/>
      <c r="T22" s="2"/>
    </row>
    <row r="23" spans="1:20" ht="21.6" customHeight="1" x14ac:dyDescent="0.3">
      <c r="A23" s="5"/>
      <c r="B23" s="3" t="s">
        <v>37</v>
      </c>
      <c r="C23" s="3">
        <f>SUM(C5:C22)</f>
        <v>66</v>
      </c>
      <c r="D23" s="3">
        <f t="shared" ref="D23:S23" si="3">SUM(D5:D22)</f>
        <v>59</v>
      </c>
      <c r="E23" s="3">
        <f t="shared" si="3"/>
        <v>6</v>
      </c>
      <c r="F23" s="3">
        <f t="shared" si="3"/>
        <v>0</v>
      </c>
      <c r="G23" s="3">
        <f t="shared" si="3"/>
        <v>48</v>
      </c>
      <c r="H23" s="3"/>
      <c r="I23" s="3">
        <f t="shared" si="3"/>
        <v>17</v>
      </c>
      <c r="J23" s="3"/>
      <c r="K23" s="3">
        <f t="shared" si="3"/>
        <v>43</v>
      </c>
      <c r="L23" s="3">
        <f t="shared" si="3"/>
        <v>9</v>
      </c>
      <c r="M23" s="3">
        <f t="shared" si="3"/>
        <v>13</v>
      </c>
      <c r="N23" s="3"/>
      <c r="O23" s="3">
        <f t="shared" si="3"/>
        <v>1</v>
      </c>
      <c r="P23" s="3">
        <f t="shared" si="3"/>
        <v>63</v>
      </c>
      <c r="Q23" s="3">
        <f t="shared" si="3"/>
        <v>0</v>
      </c>
      <c r="R23" s="3">
        <f t="shared" si="3"/>
        <v>0</v>
      </c>
      <c r="S23" s="3">
        <f t="shared" si="3"/>
        <v>0</v>
      </c>
      <c r="T23" s="2"/>
    </row>
  </sheetData>
  <mergeCells count="12">
    <mergeCell ref="T10:T14"/>
    <mergeCell ref="T15:T21"/>
    <mergeCell ref="T3:T4"/>
    <mergeCell ref="D3:F3"/>
    <mergeCell ref="G3:J3"/>
    <mergeCell ref="K3:M3"/>
    <mergeCell ref="O3:S3"/>
    <mergeCell ref="A1:S1"/>
    <mergeCell ref="A3:A4"/>
    <mergeCell ref="B3:B4"/>
    <mergeCell ref="C3:C4"/>
    <mergeCell ref="T5:T9"/>
  </mergeCells>
  <phoneticPr fontId="1" type="noConversion"/>
  <pageMargins left="0.31496062992125984" right="0.11811023622047245" top="0.35433070866141736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42D7-9EE8-4A3C-84F4-0A6FE0A2DAD4}">
  <dimension ref="A1:T23"/>
  <sheetViews>
    <sheetView workbookViewId="0">
      <selection sqref="A1:T1"/>
    </sheetView>
  </sheetViews>
  <sheetFormatPr defaultRowHeight="15.6" x14ac:dyDescent="0.3"/>
  <cols>
    <col min="1" max="1" width="6.77734375" style="1" customWidth="1"/>
    <col min="2" max="2" width="15.21875" style="1" customWidth="1"/>
    <col min="3" max="3" width="8.109375" style="1" customWidth="1"/>
    <col min="4" max="4" width="11.33203125" style="1" bestFit="1" customWidth="1"/>
    <col min="5" max="5" width="9.88671875" style="1" bestFit="1" customWidth="1"/>
    <col min="6" max="6" width="8.6640625" style="1" customWidth="1"/>
    <col min="7" max="7" width="7.33203125" style="1" bestFit="1" customWidth="1"/>
    <col min="8" max="8" width="8.33203125" style="1" bestFit="1" customWidth="1"/>
    <col min="9" max="9" width="7.21875" style="1" bestFit="1" customWidth="1"/>
    <col min="10" max="10" width="8.33203125" style="1" bestFit="1" customWidth="1"/>
    <col min="11" max="14" width="6.6640625" style="1" customWidth="1"/>
    <col min="15" max="19" width="6.77734375" style="1" customWidth="1"/>
    <col min="20" max="20" width="7.88671875" style="1" bestFit="1" customWidth="1"/>
    <col min="21" max="16384" width="8.88671875" style="1"/>
  </cols>
  <sheetData>
    <row r="1" spans="1:20" ht="34.200000000000003" customHeight="1" x14ac:dyDescent="0.35">
      <c r="A1" s="19" t="s">
        <v>79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3" spans="1:20" x14ac:dyDescent="0.3">
      <c r="A3" s="20" t="s">
        <v>0</v>
      </c>
      <c r="B3" s="20" t="s">
        <v>1</v>
      </c>
      <c r="C3" s="20" t="s">
        <v>2</v>
      </c>
      <c r="D3" s="22" t="s">
        <v>3</v>
      </c>
      <c r="E3" s="22"/>
      <c r="F3" s="22"/>
      <c r="G3" s="24" t="s">
        <v>4</v>
      </c>
      <c r="H3" s="25"/>
      <c r="I3" s="25"/>
      <c r="J3" s="26"/>
      <c r="K3" s="22" t="s">
        <v>9</v>
      </c>
      <c r="L3" s="22"/>
      <c r="M3" s="22"/>
      <c r="N3" s="3"/>
      <c r="O3" s="22" t="s">
        <v>18</v>
      </c>
      <c r="P3" s="22"/>
      <c r="Q3" s="22"/>
      <c r="R3" s="22"/>
      <c r="S3" s="22"/>
      <c r="T3" s="23" t="s">
        <v>39</v>
      </c>
    </row>
    <row r="4" spans="1:20" ht="46.8" x14ac:dyDescent="0.3">
      <c r="A4" s="21"/>
      <c r="B4" s="21"/>
      <c r="C4" s="21"/>
      <c r="D4" s="3" t="s">
        <v>5</v>
      </c>
      <c r="E4" s="3" t="s">
        <v>6</v>
      </c>
      <c r="F4" s="4" t="s">
        <v>38</v>
      </c>
      <c r="G4" s="3" t="s">
        <v>7</v>
      </c>
      <c r="H4" s="3" t="s">
        <v>66</v>
      </c>
      <c r="I4" s="3" t="s">
        <v>8</v>
      </c>
      <c r="J4" s="3" t="s">
        <v>66</v>
      </c>
      <c r="K4" s="3" t="s">
        <v>10</v>
      </c>
      <c r="L4" s="3" t="s">
        <v>11</v>
      </c>
      <c r="M4" s="3" t="s">
        <v>12</v>
      </c>
      <c r="N4" s="4" t="s">
        <v>70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23"/>
    </row>
    <row r="5" spans="1:20" ht="21.6" customHeight="1" x14ac:dyDescent="0.3">
      <c r="A5" s="5">
        <v>1</v>
      </c>
      <c r="B5" s="5" t="s">
        <v>19</v>
      </c>
      <c r="C5" s="5">
        <v>0</v>
      </c>
      <c r="D5" s="5">
        <v>0</v>
      </c>
      <c r="E5" s="5"/>
      <c r="F5" s="5"/>
      <c r="G5" s="5">
        <v>0</v>
      </c>
      <c r="H5" s="5"/>
      <c r="I5" s="5">
        <v>0</v>
      </c>
      <c r="J5" s="5"/>
      <c r="K5" s="5">
        <v>0</v>
      </c>
      <c r="L5" s="5">
        <v>0</v>
      </c>
      <c r="M5" s="5">
        <v>0</v>
      </c>
      <c r="N5" s="5"/>
      <c r="O5" s="5"/>
      <c r="P5" s="5">
        <v>0</v>
      </c>
      <c r="Q5" s="5"/>
      <c r="R5" s="5"/>
      <c r="S5" s="5"/>
      <c r="T5" s="22" t="s">
        <v>40</v>
      </c>
    </row>
    <row r="6" spans="1:20" ht="21.6" customHeight="1" x14ac:dyDescent="0.3">
      <c r="A6" s="5">
        <v>2</v>
      </c>
      <c r="B6" s="5" t="s">
        <v>20</v>
      </c>
      <c r="C6" s="5">
        <v>0</v>
      </c>
      <c r="D6" s="5">
        <v>0</v>
      </c>
      <c r="E6" s="5"/>
      <c r="F6" s="5"/>
      <c r="G6" s="5">
        <v>0</v>
      </c>
      <c r="H6" s="5"/>
      <c r="I6" s="5">
        <v>0</v>
      </c>
      <c r="J6" s="5"/>
      <c r="K6" s="5">
        <v>0</v>
      </c>
      <c r="L6" s="5">
        <v>0</v>
      </c>
      <c r="M6" s="5">
        <v>0</v>
      </c>
      <c r="N6" s="5"/>
      <c r="O6" s="5"/>
      <c r="P6" s="5">
        <v>0</v>
      </c>
      <c r="Q6" s="5"/>
      <c r="R6" s="5"/>
      <c r="S6" s="5"/>
      <c r="T6" s="22"/>
    </row>
    <row r="7" spans="1:20" ht="21.6" customHeight="1" x14ac:dyDescent="0.3">
      <c r="A7" s="5">
        <v>3</v>
      </c>
      <c r="B7" s="5" t="s">
        <v>21</v>
      </c>
      <c r="C7" s="5">
        <v>0</v>
      </c>
      <c r="D7" s="5">
        <v>0</v>
      </c>
      <c r="E7" s="5"/>
      <c r="F7" s="5"/>
      <c r="G7" s="5">
        <v>0</v>
      </c>
      <c r="H7" s="5"/>
      <c r="I7" s="5">
        <v>0</v>
      </c>
      <c r="J7" s="5"/>
      <c r="K7" s="5">
        <v>0</v>
      </c>
      <c r="L7" s="5">
        <v>0</v>
      </c>
      <c r="M7" s="5">
        <v>0</v>
      </c>
      <c r="N7" s="5"/>
      <c r="O7" s="5"/>
      <c r="P7" s="5">
        <v>0</v>
      </c>
      <c r="Q7" s="5"/>
      <c r="R7" s="5"/>
      <c r="S7" s="5"/>
      <c r="T7" s="22"/>
    </row>
    <row r="8" spans="1:20" ht="21.6" customHeight="1" x14ac:dyDescent="0.3">
      <c r="A8" s="5">
        <v>4</v>
      </c>
      <c r="B8" s="5" t="s">
        <v>22</v>
      </c>
      <c r="C8" s="5">
        <v>0</v>
      </c>
      <c r="D8" s="5">
        <v>0</v>
      </c>
      <c r="E8" s="5"/>
      <c r="F8" s="5"/>
      <c r="G8" s="5">
        <v>0</v>
      </c>
      <c r="H8" s="5"/>
      <c r="I8" s="5">
        <v>0</v>
      </c>
      <c r="J8" s="5"/>
      <c r="K8" s="5">
        <v>0</v>
      </c>
      <c r="L8" s="5">
        <v>0</v>
      </c>
      <c r="M8" s="5">
        <v>0</v>
      </c>
      <c r="N8" s="5"/>
      <c r="O8" s="5"/>
      <c r="P8" s="5">
        <v>0</v>
      </c>
      <c r="Q8" s="5"/>
      <c r="R8" s="5"/>
      <c r="S8" s="5"/>
      <c r="T8" s="22"/>
    </row>
    <row r="9" spans="1:20" ht="21.6" customHeight="1" x14ac:dyDescent="0.3">
      <c r="A9" s="5">
        <v>5</v>
      </c>
      <c r="B9" s="5" t="s">
        <v>23</v>
      </c>
      <c r="C9" s="5">
        <v>0</v>
      </c>
      <c r="D9" s="5">
        <v>0</v>
      </c>
      <c r="E9" s="5"/>
      <c r="F9" s="5"/>
      <c r="G9" s="5">
        <v>0</v>
      </c>
      <c r="H9" s="5"/>
      <c r="I9" s="5">
        <v>0</v>
      </c>
      <c r="J9" s="5"/>
      <c r="K9" s="5">
        <v>0</v>
      </c>
      <c r="L9" s="5">
        <v>0</v>
      </c>
      <c r="M9" s="5">
        <v>0</v>
      </c>
      <c r="N9" s="5"/>
      <c r="O9" s="5"/>
      <c r="P9" s="5">
        <v>0</v>
      </c>
      <c r="Q9" s="5"/>
      <c r="R9" s="5"/>
      <c r="S9" s="5"/>
      <c r="T9" s="22"/>
    </row>
    <row r="10" spans="1:20" ht="21.6" customHeight="1" x14ac:dyDescent="0.3">
      <c r="A10" s="5">
        <v>6</v>
      </c>
      <c r="B10" s="5" t="s">
        <v>24</v>
      </c>
      <c r="C10" s="5">
        <v>0</v>
      </c>
      <c r="D10" s="5">
        <v>0</v>
      </c>
      <c r="E10" s="5"/>
      <c r="F10" s="5"/>
      <c r="G10" s="5">
        <v>0</v>
      </c>
      <c r="H10" s="5"/>
      <c r="I10" s="5">
        <v>0</v>
      </c>
      <c r="J10" s="5"/>
      <c r="K10" s="5">
        <v>0</v>
      </c>
      <c r="L10" s="5">
        <v>0</v>
      </c>
      <c r="M10" s="5">
        <v>0</v>
      </c>
      <c r="N10" s="5"/>
      <c r="O10" s="5"/>
      <c r="P10" s="5">
        <v>0</v>
      </c>
      <c r="Q10" s="5"/>
      <c r="R10" s="5"/>
      <c r="S10" s="5"/>
      <c r="T10" s="22" t="s">
        <v>41</v>
      </c>
    </row>
    <row r="11" spans="1:20" ht="21.6" customHeight="1" x14ac:dyDescent="0.3">
      <c r="A11" s="5">
        <v>7</v>
      </c>
      <c r="B11" s="5" t="s">
        <v>25</v>
      </c>
      <c r="C11" s="5">
        <v>0</v>
      </c>
      <c r="D11" s="5">
        <v>0</v>
      </c>
      <c r="E11" s="5"/>
      <c r="F11" s="5"/>
      <c r="G11" s="5">
        <v>0</v>
      </c>
      <c r="H11" s="5"/>
      <c r="I11" s="5">
        <v>0</v>
      </c>
      <c r="J11" s="5"/>
      <c r="K11" s="5">
        <v>0</v>
      </c>
      <c r="L11" s="5">
        <v>0</v>
      </c>
      <c r="M11" s="5">
        <v>0</v>
      </c>
      <c r="N11" s="5"/>
      <c r="O11" s="5"/>
      <c r="P11" s="5">
        <v>0</v>
      </c>
      <c r="Q11" s="5"/>
      <c r="R11" s="5"/>
      <c r="S11" s="5"/>
      <c r="T11" s="22"/>
    </row>
    <row r="12" spans="1:20" ht="21.6" customHeight="1" x14ac:dyDescent="0.3">
      <c r="A12" s="5">
        <v>8</v>
      </c>
      <c r="B12" s="5" t="s">
        <v>26</v>
      </c>
      <c r="C12" s="5">
        <v>0</v>
      </c>
      <c r="D12" s="5">
        <v>0</v>
      </c>
      <c r="E12" s="5"/>
      <c r="F12" s="5"/>
      <c r="G12" s="5">
        <v>0</v>
      </c>
      <c r="H12" s="5"/>
      <c r="I12" s="5">
        <v>0</v>
      </c>
      <c r="J12" s="5"/>
      <c r="K12" s="5">
        <v>0</v>
      </c>
      <c r="L12" s="5">
        <v>0</v>
      </c>
      <c r="M12" s="5">
        <v>0</v>
      </c>
      <c r="N12" s="5"/>
      <c r="O12" s="5"/>
      <c r="P12" s="5">
        <v>0</v>
      </c>
      <c r="Q12" s="5"/>
      <c r="R12" s="5"/>
      <c r="S12" s="5"/>
      <c r="T12" s="22"/>
    </row>
    <row r="13" spans="1:20" ht="21.6" customHeight="1" x14ac:dyDescent="0.3">
      <c r="A13" s="5">
        <v>9</v>
      </c>
      <c r="B13" s="5" t="s">
        <v>27</v>
      </c>
      <c r="C13" s="5">
        <v>0</v>
      </c>
      <c r="D13" s="5">
        <v>0</v>
      </c>
      <c r="E13" s="5"/>
      <c r="F13" s="5"/>
      <c r="G13" s="5">
        <v>0</v>
      </c>
      <c r="H13" s="5"/>
      <c r="I13" s="5">
        <v>0</v>
      </c>
      <c r="J13" s="5"/>
      <c r="K13" s="5">
        <v>0</v>
      </c>
      <c r="L13" s="5">
        <v>0</v>
      </c>
      <c r="M13" s="5">
        <v>0</v>
      </c>
      <c r="N13" s="5"/>
      <c r="O13" s="5"/>
      <c r="P13" s="5">
        <v>0</v>
      </c>
      <c r="Q13" s="5"/>
      <c r="R13" s="5"/>
      <c r="S13" s="5"/>
      <c r="T13" s="22"/>
    </row>
    <row r="14" spans="1:20" ht="21.6" customHeight="1" x14ac:dyDescent="0.3">
      <c r="A14" s="5">
        <v>10</v>
      </c>
      <c r="B14" s="5" t="s">
        <v>28</v>
      </c>
      <c r="C14" s="5">
        <v>0</v>
      </c>
      <c r="D14" s="5">
        <v>0</v>
      </c>
      <c r="E14" s="5"/>
      <c r="F14" s="5"/>
      <c r="G14" s="5">
        <v>0</v>
      </c>
      <c r="H14" s="5"/>
      <c r="I14" s="5">
        <v>0</v>
      </c>
      <c r="J14" s="5"/>
      <c r="K14" s="5">
        <v>0</v>
      </c>
      <c r="L14" s="5">
        <v>0</v>
      </c>
      <c r="M14" s="5">
        <v>0</v>
      </c>
      <c r="N14" s="5"/>
      <c r="O14" s="5"/>
      <c r="P14" s="5">
        <v>0</v>
      </c>
      <c r="Q14" s="5"/>
      <c r="R14" s="5"/>
      <c r="S14" s="5"/>
      <c r="T14" s="22"/>
    </row>
    <row r="15" spans="1:20" ht="21.6" customHeight="1" x14ac:dyDescent="0.3">
      <c r="A15" s="5">
        <v>11</v>
      </c>
      <c r="B15" s="5" t="s">
        <v>29</v>
      </c>
      <c r="C15" s="5">
        <v>0</v>
      </c>
      <c r="D15" s="5">
        <v>0</v>
      </c>
      <c r="E15" s="5"/>
      <c r="F15" s="5"/>
      <c r="G15" s="5">
        <v>0</v>
      </c>
      <c r="H15" s="5"/>
      <c r="I15" s="5">
        <v>0</v>
      </c>
      <c r="J15" s="5"/>
      <c r="K15" s="5">
        <v>0</v>
      </c>
      <c r="L15" s="5">
        <v>0</v>
      </c>
      <c r="M15" s="5">
        <v>0</v>
      </c>
      <c r="N15" s="5"/>
      <c r="O15" s="5"/>
      <c r="P15" s="5">
        <v>0</v>
      </c>
      <c r="Q15" s="5"/>
      <c r="R15" s="5"/>
      <c r="S15" s="5"/>
      <c r="T15" s="22" t="s">
        <v>42</v>
      </c>
    </row>
    <row r="16" spans="1:20" ht="21.6" customHeight="1" x14ac:dyDescent="0.3">
      <c r="A16" s="5">
        <v>12</v>
      </c>
      <c r="B16" s="5" t="s">
        <v>30</v>
      </c>
      <c r="C16" s="5">
        <v>0</v>
      </c>
      <c r="D16" s="5">
        <v>0</v>
      </c>
      <c r="E16" s="5"/>
      <c r="F16" s="5"/>
      <c r="G16" s="5">
        <v>0</v>
      </c>
      <c r="H16" s="5"/>
      <c r="I16" s="5">
        <v>0</v>
      </c>
      <c r="J16" s="5"/>
      <c r="K16" s="5">
        <v>0</v>
      </c>
      <c r="L16" s="5">
        <v>0</v>
      </c>
      <c r="M16" s="5">
        <v>0</v>
      </c>
      <c r="N16" s="5"/>
      <c r="O16" s="5"/>
      <c r="P16" s="5">
        <v>0</v>
      </c>
      <c r="Q16" s="5"/>
      <c r="R16" s="5"/>
      <c r="S16" s="5"/>
      <c r="T16" s="22"/>
    </row>
    <row r="17" spans="1:20" ht="21.6" customHeight="1" x14ac:dyDescent="0.3">
      <c r="A17" s="5">
        <v>13</v>
      </c>
      <c r="B17" s="5" t="s">
        <v>31</v>
      </c>
      <c r="C17" s="5">
        <v>0</v>
      </c>
      <c r="D17" s="5">
        <v>0</v>
      </c>
      <c r="E17" s="5"/>
      <c r="F17" s="5"/>
      <c r="G17" s="5">
        <v>0</v>
      </c>
      <c r="H17" s="5"/>
      <c r="I17" s="5">
        <v>0</v>
      </c>
      <c r="J17" s="5"/>
      <c r="K17" s="5">
        <v>0</v>
      </c>
      <c r="L17" s="5">
        <v>0</v>
      </c>
      <c r="M17" s="5">
        <v>0</v>
      </c>
      <c r="N17" s="5"/>
      <c r="O17" s="5"/>
      <c r="P17" s="5">
        <v>0</v>
      </c>
      <c r="Q17" s="5"/>
      <c r="R17" s="5"/>
      <c r="S17" s="5"/>
      <c r="T17" s="22"/>
    </row>
    <row r="18" spans="1:20" ht="21.6" customHeight="1" x14ac:dyDescent="0.3">
      <c r="A18" s="5">
        <v>14</v>
      </c>
      <c r="B18" s="5" t="s">
        <v>32</v>
      </c>
      <c r="C18" s="5">
        <v>0</v>
      </c>
      <c r="D18" s="5">
        <v>0</v>
      </c>
      <c r="E18" s="5"/>
      <c r="F18" s="5"/>
      <c r="G18" s="5">
        <v>0</v>
      </c>
      <c r="H18" s="5"/>
      <c r="I18" s="5">
        <v>0</v>
      </c>
      <c r="J18" s="5"/>
      <c r="K18" s="5">
        <v>0</v>
      </c>
      <c r="L18" s="5">
        <v>0</v>
      </c>
      <c r="M18" s="5">
        <v>0</v>
      </c>
      <c r="N18" s="5"/>
      <c r="O18" s="5"/>
      <c r="P18" s="5">
        <v>0</v>
      </c>
      <c r="Q18" s="5"/>
      <c r="R18" s="5"/>
      <c r="S18" s="5"/>
      <c r="T18" s="22"/>
    </row>
    <row r="19" spans="1:20" ht="21.6" customHeight="1" x14ac:dyDescent="0.3">
      <c r="A19" s="5">
        <v>15</v>
      </c>
      <c r="B19" s="5" t="s">
        <v>33</v>
      </c>
      <c r="C19" s="5">
        <v>0</v>
      </c>
      <c r="D19" s="5">
        <v>0</v>
      </c>
      <c r="E19" s="5"/>
      <c r="F19" s="5"/>
      <c r="G19" s="5">
        <v>0</v>
      </c>
      <c r="H19" s="5"/>
      <c r="I19" s="5">
        <v>0</v>
      </c>
      <c r="J19" s="5"/>
      <c r="K19" s="5">
        <v>0</v>
      </c>
      <c r="L19" s="5">
        <v>0</v>
      </c>
      <c r="M19" s="5">
        <v>0</v>
      </c>
      <c r="N19" s="5"/>
      <c r="O19" s="5"/>
      <c r="P19" s="5">
        <v>0</v>
      </c>
      <c r="Q19" s="5"/>
      <c r="R19" s="5"/>
      <c r="S19" s="5"/>
      <c r="T19" s="22"/>
    </row>
    <row r="20" spans="1:20" ht="21.6" customHeight="1" x14ac:dyDescent="0.3">
      <c r="A20" s="5">
        <v>16</v>
      </c>
      <c r="B20" s="5" t="s">
        <v>34</v>
      </c>
      <c r="C20" s="5">
        <v>0</v>
      </c>
      <c r="D20" s="5">
        <v>0</v>
      </c>
      <c r="E20" s="5"/>
      <c r="F20" s="5"/>
      <c r="G20" s="5">
        <v>0</v>
      </c>
      <c r="H20" s="5"/>
      <c r="I20" s="5">
        <v>0</v>
      </c>
      <c r="J20" s="5"/>
      <c r="K20" s="5">
        <v>0</v>
      </c>
      <c r="L20" s="5">
        <v>0</v>
      </c>
      <c r="M20" s="5">
        <v>0</v>
      </c>
      <c r="N20" s="5"/>
      <c r="O20" s="5"/>
      <c r="P20" s="5">
        <v>0</v>
      </c>
      <c r="Q20" s="5"/>
      <c r="R20" s="5"/>
      <c r="S20" s="5"/>
      <c r="T20" s="22"/>
    </row>
    <row r="21" spans="1:20" ht="21.6" customHeight="1" x14ac:dyDescent="0.3">
      <c r="A21" s="5">
        <v>17</v>
      </c>
      <c r="B21" s="5" t="s">
        <v>35</v>
      </c>
      <c r="C21" s="5">
        <v>0</v>
      </c>
      <c r="D21" s="5">
        <v>0</v>
      </c>
      <c r="E21" s="5"/>
      <c r="F21" s="5"/>
      <c r="G21" s="5">
        <v>0</v>
      </c>
      <c r="H21" s="5"/>
      <c r="I21" s="5">
        <v>0</v>
      </c>
      <c r="J21" s="5"/>
      <c r="K21" s="5">
        <v>0</v>
      </c>
      <c r="L21" s="5">
        <v>0</v>
      </c>
      <c r="M21" s="5">
        <v>0</v>
      </c>
      <c r="N21" s="5"/>
      <c r="O21" s="5"/>
      <c r="P21" s="5">
        <v>0</v>
      </c>
      <c r="Q21" s="5"/>
      <c r="R21" s="5"/>
      <c r="S21" s="5"/>
      <c r="T21" s="22"/>
    </row>
    <row r="22" spans="1:20" ht="21.6" customHeight="1" x14ac:dyDescent="0.3">
      <c r="A22" s="5">
        <v>18</v>
      </c>
      <c r="B22" s="5" t="s">
        <v>36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3">
        <v>100</v>
      </c>
      <c r="K22" s="5">
        <v>0</v>
      </c>
      <c r="L22" s="5">
        <v>0</v>
      </c>
      <c r="M22" s="5">
        <v>0</v>
      </c>
      <c r="N22" s="3">
        <v>100</v>
      </c>
      <c r="O22" s="5"/>
      <c r="P22" s="5">
        <v>1</v>
      </c>
      <c r="Q22" s="5"/>
      <c r="R22" s="5"/>
      <c r="S22" s="5"/>
      <c r="T22" s="2"/>
    </row>
    <row r="23" spans="1:20" ht="21.6" customHeight="1" x14ac:dyDescent="0.3">
      <c r="A23" s="5"/>
      <c r="B23" s="3" t="s">
        <v>37</v>
      </c>
      <c r="C23" s="3">
        <f>SUM(C5:C22)</f>
        <v>0</v>
      </c>
      <c r="D23" s="3">
        <f t="shared" ref="D23:S23" si="0">SUM(D5:D22)</f>
        <v>0</v>
      </c>
      <c r="E23" s="3">
        <f t="shared" si="0"/>
        <v>0</v>
      </c>
      <c r="F23" s="3">
        <f t="shared" si="0"/>
        <v>0</v>
      </c>
      <c r="G23" s="3">
        <f t="shared" si="0"/>
        <v>0</v>
      </c>
      <c r="H23" s="3"/>
      <c r="I23" s="3">
        <f t="shared" si="0"/>
        <v>0</v>
      </c>
      <c r="J23" s="3"/>
      <c r="K23" s="3">
        <f t="shared" si="0"/>
        <v>0</v>
      </c>
      <c r="L23" s="3">
        <f t="shared" si="0"/>
        <v>0</v>
      </c>
      <c r="M23" s="3">
        <f t="shared" si="0"/>
        <v>0</v>
      </c>
      <c r="N23" s="3"/>
      <c r="O23" s="3">
        <f t="shared" si="0"/>
        <v>0</v>
      </c>
      <c r="P23" s="3">
        <f t="shared" si="0"/>
        <v>1</v>
      </c>
      <c r="Q23" s="3">
        <f t="shared" si="0"/>
        <v>0</v>
      </c>
      <c r="R23" s="3">
        <f t="shared" si="0"/>
        <v>0</v>
      </c>
      <c r="S23" s="3">
        <f t="shared" si="0"/>
        <v>0</v>
      </c>
      <c r="T23" s="2"/>
    </row>
  </sheetData>
  <mergeCells count="12">
    <mergeCell ref="A1:T1"/>
    <mergeCell ref="T3:T4"/>
    <mergeCell ref="T5:T9"/>
    <mergeCell ref="T10:T14"/>
    <mergeCell ref="T15:T21"/>
    <mergeCell ref="A3:A4"/>
    <mergeCell ref="B3:B4"/>
    <mergeCell ref="C3:C4"/>
    <mergeCell ref="D3:F3"/>
    <mergeCell ref="K3:M3"/>
    <mergeCell ref="O3:S3"/>
    <mergeCell ref="G3:J3"/>
  </mergeCells>
  <pageMargins left="0.11811023622047245" right="0" top="0.35433070866141736" bottom="0.35433070866141736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1157-625B-41C0-BCC6-D50C17C61118}">
  <dimension ref="A1:AA23"/>
  <sheetViews>
    <sheetView topLeftCell="A13" workbookViewId="0">
      <selection activeCell="K7" sqref="K7"/>
    </sheetView>
  </sheetViews>
  <sheetFormatPr defaultRowHeight="15.6" x14ac:dyDescent="0.3"/>
  <cols>
    <col min="1" max="1" width="5.109375" style="1" bestFit="1" customWidth="1"/>
    <col min="2" max="2" width="13.88671875" style="1" bestFit="1" customWidth="1"/>
    <col min="3" max="3" width="6.88671875" style="1" bestFit="1" customWidth="1"/>
    <col min="4" max="4" width="11.33203125" style="1" bestFit="1" customWidth="1"/>
    <col min="5" max="5" width="9.88671875" style="1" bestFit="1" customWidth="1"/>
    <col min="6" max="6" width="7.6640625" style="1" customWidth="1"/>
    <col min="7" max="7" width="7.33203125" style="1" bestFit="1" customWidth="1"/>
    <col min="8" max="8" width="8.33203125" style="1" bestFit="1" customWidth="1"/>
    <col min="9" max="9" width="7.21875" style="1" bestFit="1" customWidth="1"/>
    <col min="10" max="10" width="8.33203125" style="1" bestFit="1" customWidth="1"/>
    <col min="11" max="13" width="6.21875" style="1" bestFit="1" customWidth="1"/>
    <col min="14" max="14" width="7.21875" style="1" customWidth="1"/>
    <col min="15" max="23" width="5.44140625" style="1" bestFit="1" customWidth="1"/>
    <col min="24" max="26" width="6.5546875" style="1" bestFit="1" customWidth="1"/>
    <col min="27" max="27" width="7.88671875" style="1" bestFit="1" customWidth="1"/>
    <col min="28" max="16384" width="8.88671875" style="1"/>
  </cols>
  <sheetData>
    <row r="1" spans="1:27" ht="34.200000000000003" customHeight="1" x14ac:dyDescent="0.35">
      <c r="A1" s="19" t="s">
        <v>80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3" spans="1:27" x14ac:dyDescent="0.3">
      <c r="A3" s="20" t="s">
        <v>0</v>
      </c>
      <c r="B3" s="20" t="s">
        <v>1</v>
      </c>
      <c r="C3" s="20" t="s">
        <v>2</v>
      </c>
      <c r="D3" s="22" t="s">
        <v>3</v>
      </c>
      <c r="E3" s="22"/>
      <c r="F3" s="22"/>
      <c r="G3" s="24" t="s">
        <v>4</v>
      </c>
      <c r="H3" s="25"/>
      <c r="I3" s="25"/>
      <c r="J3" s="26"/>
      <c r="K3" s="22" t="s">
        <v>9</v>
      </c>
      <c r="L3" s="22"/>
      <c r="M3" s="22"/>
      <c r="N3" s="3"/>
      <c r="O3" s="22" t="s">
        <v>18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 t="s">
        <v>39</v>
      </c>
    </row>
    <row r="4" spans="1:27" ht="46.8" x14ac:dyDescent="0.3">
      <c r="A4" s="21"/>
      <c r="B4" s="21"/>
      <c r="C4" s="21"/>
      <c r="D4" s="3" t="s">
        <v>5</v>
      </c>
      <c r="E4" s="3" t="s">
        <v>6</v>
      </c>
      <c r="F4" s="4" t="s">
        <v>38</v>
      </c>
      <c r="G4" s="3" t="s">
        <v>7</v>
      </c>
      <c r="H4" s="3" t="s">
        <v>66</v>
      </c>
      <c r="I4" s="3" t="s">
        <v>8</v>
      </c>
      <c r="J4" s="3" t="s">
        <v>66</v>
      </c>
      <c r="K4" s="3" t="s">
        <v>10</v>
      </c>
      <c r="L4" s="3" t="s">
        <v>11</v>
      </c>
      <c r="M4" s="3" t="s">
        <v>12</v>
      </c>
      <c r="N4" s="4" t="s">
        <v>71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T4" s="3" t="s">
        <v>43</v>
      </c>
      <c r="U4" s="3" t="s">
        <v>44</v>
      </c>
      <c r="V4" s="3" t="s">
        <v>45</v>
      </c>
      <c r="W4" s="3" t="s">
        <v>46</v>
      </c>
      <c r="X4" s="3" t="s">
        <v>47</v>
      </c>
      <c r="Y4" s="3" t="s">
        <v>48</v>
      </c>
      <c r="Z4" s="3" t="s">
        <v>49</v>
      </c>
      <c r="AA4" s="23"/>
    </row>
    <row r="5" spans="1:27" ht="27.6" customHeight="1" x14ac:dyDescent="0.3">
      <c r="A5" s="5">
        <v>1</v>
      </c>
      <c r="B5" s="5" t="s">
        <v>19</v>
      </c>
      <c r="C5" s="5">
        <v>3</v>
      </c>
      <c r="D5" s="5">
        <v>3</v>
      </c>
      <c r="E5" s="5"/>
      <c r="F5" s="5"/>
      <c r="G5" s="5">
        <v>2</v>
      </c>
      <c r="H5" s="13">
        <f>G5/C5%</f>
        <v>66.666666666666671</v>
      </c>
      <c r="I5" s="5">
        <v>1</v>
      </c>
      <c r="J5" s="13">
        <f>I5/C5%</f>
        <v>33.333333333333336</v>
      </c>
      <c r="K5" s="5">
        <v>2</v>
      </c>
      <c r="L5" s="5">
        <v>0</v>
      </c>
      <c r="M5" s="5">
        <v>1</v>
      </c>
      <c r="N5" s="13">
        <f>M5/C5%</f>
        <v>33.333333333333336</v>
      </c>
      <c r="O5" s="5">
        <v>0</v>
      </c>
      <c r="P5" s="5">
        <v>0</v>
      </c>
      <c r="Q5" s="5">
        <v>1</v>
      </c>
      <c r="R5" s="5">
        <v>0</v>
      </c>
      <c r="S5" s="5">
        <v>2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22" t="s">
        <v>40</v>
      </c>
    </row>
    <row r="6" spans="1:27" ht="27.6" customHeight="1" x14ac:dyDescent="0.3">
      <c r="A6" s="5">
        <v>2</v>
      </c>
      <c r="B6" s="5" t="s">
        <v>20</v>
      </c>
      <c r="C6" s="5">
        <v>3</v>
      </c>
      <c r="D6" s="5">
        <v>3</v>
      </c>
      <c r="E6" s="5"/>
      <c r="F6" s="5"/>
      <c r="G6" s="5">
        <v>2</v>
      </c>
      <c r="H6" s="13">
        <f t="shared" ref="H6:H22" si="0">G6/C6%</f>
        <v>66.666666666666671</v>
      </c>
      <c r="I6" s="5">
        <v>1</v>
      </c>
      <c r="J6" s="13">
        <f t="shared" ref="J6:J22" si="1">I6/C6%</f>
        <v>33.333333333333336</v>
      </c>
      <c r="K6" s="5">
        <v>2</v>
      </c>
      <c r="L6" s="5">
        <v>0</v>
      </c>
      <c r="M6" s="5">
        <v>1</v>
      </c>
      <c r="N6" s="13">
        <f t="shared" ref="N6:N22" si="2">M6/C6%</f>
        <v>33.333333333333336</v>
      </c>
      <c r="O6" s="5">
        <v>0</v>
      </c>
      <c r="P6" s="5">
        <v>0</v>
      </c>
      <c r="Q6" s="5">
        <v>0</v>
      </c>
      <c r="R6" s="5">
        <v>0</v>
      </c>
      <c r="S6" s="5">
        <v>2</v>
      </c>
      <c r="T6" s="5">
        <v>1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22"/>
    </row>
    <row r="7" spans="1:27" ht="27.6" customHeight="1" x14ac:dyDescent="0.3">
      <c r="A7" s="5">
        <v>3</v>
      </c>
      <c r="B7" s="5" t="s">
        <v>21</v>
      </c>
      <c r="C7" s="5">
        <v>2</v>
      </c>
      <c r="D7" s="5">
        <v>2</v>
      </c>
      <c r="E7" s="5"/>
      <c r="F7" s="5"/>
      <c r="G7" s="5">
        <v>2</v>
      </c>
      <c r="H7" s="13">
        <f t="shared" si="0"/>
        <v>100</v>
      </c>
      <c r="I7" s="5">
        <v>0</v>
      </c>
      <c r="J7" s="13">
        <f t="shared" si="1"/>
        <v>0</v>
      </c>
      <c r="K7" s="5">
        <v>2</v>
      </c>
      <c r="L7" s="5">
        <v>0</v>
      </c>
      <c r="M7" s="5">
        <v>0</v>
      </c>
      <c r="N7" s="13">
        <f t="shared" si="2"/>
        <v>0</v>
      </c>
      <c r="O7" s="5">
        <v>0</v>
      </c>
      <c r="P7" s="5">
        <v>0</v>
      </c>
      <c r="Q7" s="5">
        <v>1</v>
      </c>
      <c r="R7" s="5">
        <v>0</v>
      </c>
      <c r="S7" s="5">
        <v>1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22"/>
    </row>
    <row r="8" spans="1:27" ht="27.6" customHeight="1" x14ac:dyDescent="0.3">
      <c r="A8" s="5">
        <v>4</v>
      </c>
      <c r="B8" s="5" t="s">
        <v>22</v>
      </c>
      <c r="C8" s="5">
        <v>3</v>
      </c>
      <c r="D8" s="5">
        <v>3</v>
      </c>
      <c r="E8" s="5"/>
      <c r="F8" s="5"/>
      <c r="G8" s="5">
        <v>3</v>
      </c>
      <c r="H8" s="13">
        <f t="shared" si="0"/>
        <v>100</v>
      </c>
      <c r="I8" s="5">
        <v>0</v>
      </c>
      <c r="J8" s="13">
        <f t="shared" si="1"/>
        <v>0</v>
      </c>
      <c r="K8" s="5">
        <v>3</v>
      </c>
      <c r="L8" s="5">
        <v>0</v>
      </c>
      <c r="M8" s="5">
        <v>0</v>
      </c>
      <c r="N8" s="13">
        <f t="shared" si="2"/>
        <v>0</v>
      </c>
      <c r="O8" s="5">
        <v>1</v>
      </c>
      <c r="P8" s="5">
        <v>0</v>
      </c>
      <c r="Q8" s="5">
        <v>0</v>
      </c>
      <c r="R8" s="5">
        <v>0</v>
      </c>
      <c r="S8" s="5">
        <v>2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22"/>
    </row>
    <row r="9" spans="1:27" ht="27.6" customHeight="1" x14ac:dyDescent="0.3">
      <c r="A9" s="5">
        <v>5</v>
      </c>
      <c r="B9" s="5" t="s">
        <v>23</v>
      </c>
      <c r="C9" s="5">
        <v>3</v>
      </c>
      <c r="D9" s="5">
        <v>3</v>
      </c>
      <c r="E9" s="5"/>
      <c r="F9" s="5"/>
      <c r="G9" s="5">
        <v>1</v>
      </c>
      <c r="H9" s="13">
        <f t="shared" si="0"/>
        <v>33.333333333333336</v>
      </c>
      <c r="I9" s="5">
        <v>2</v>
      </c>
      <c r="J9" s="13">
        <f t="shared" si="1"/>
        <v>66.666666666666671</v>
      </c>
      <c r="K9" s="5">
        <v>1</v>
      </c>
      <c r="L9" s="5">
        <v>0</v>
      </c>
      <c r="M9" s="5">
        <v>2</v>
      </c>
      <c r="N9" s="13">
        <f t="shared" si="2"/>
        <v>66.666666666666671</v>
      </c>
      <c r="O9" s="5">
        <v>0</v>
      </c>
      <c r="P9" s="5">
        <v>0</v>
      </c>
      <c r="Q9" s="5">
        <v>1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2</v>
      </c>
      <c r="Y9" s="5">
        <v>0</v>
      </c>
      <c r="Z9" s="5">
        <v>0</v>
      </c>
      <c r="AA9" s="22"/>
    </row>
    <row r="10" spans="1:27" ht="27.6" customHeight="1" x14ac:dyDescent="0.3">
      <c r="A10" s="5">
        <v>6</v>
      </c>
      <c r="B10" s="5" t="s">
        <v>24</v>
      </c>
      <c r="C10" s="5">
        <v>6</v>
      </c>
      <c r="D10" s="5">
        <v>6</v>
      </c>
      <c r="E10" s="5"/>
      <c r="F10" s="5"/>
      <c r="G10" s="5">
        <v>5</v>
      </c>
      <c r="H10" s="13">
        <f t="shared" si="0"/>
        <v>83.333333333333343</v>
      </c>
      <c r="I10" s="5">
        <v>1</v>
      </c>
      <c r="J10" s="13">
        <f t="shared" si="1"/>
        <v>16.666666666666668</v>
      </c>
      <c r="K10" s="5">
        <v>4</v>
      </c>
      <c r="L10" s="5">
        <v>1</v>
      </c>
      <c r="M10" s="5">
        <v>1</v>
      </c>
      <c r="N10" s="13">
        <f t="shared" si="2"/>
        <v>16.666666666666668</v>
      </c>
      <c r="O10" s="5">
        <v>1</v>
      </c>
      <c r="P10" s="5">
        <v>0</v>
      </c>
      <c r="Q10" s="5">
        <v>2</v>
      </c>
      <c r="R10" s="5">
        <v>0</v>
      </c>
      <c r="S10" s="5">
        <v>2</v>
      </c>
      <c r="T10" s="5">
        <v>1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22" t="s">
        <v>41</v>
      </c>
    </row>
    <row r="11" spans="1:27" ht="27.6" customHeight="1" x14ac:dyDescent="0.3">
      <c r="A11" s="5">
        <v>7</v>
      </c>
      <c r="B11" s="5" t="s">
        <v>25</v>
      </c>
      <c r="C11" s="5">
        <v>5</v>
      </c>
      <c r="D11" s="5">
        <v>5</v>
      </c>
      <c r="E11" s="5"/>
      <c r="F11" s="5"/>
      <c r="G11" s="5">
        <v>4</v>
      </c>
      <c r="H11" s="13">
        <f t="shared" si="0"/>
        <v>80</v>
      </c>
      <c r="I11" s="5">
        <v>1</v>
      </c>
      <c r="J11" s="13">
        <f t="shared" si="1"/>
        <v>20</v>
      </c>
      <c r="K11" s="5">
        <v>3</v>
      </c>
      <c r="L11" s="5">
        <v>1</v>
      </c>
      <c r="M11" s="5">
        <v>1</v>
      </c>
      <c r="N11" s="13">
        <f t="shared" si="2"/>
        <v>20</v>
      </c>
      <c r="O11" s="5">
        <v>1</v>
      </c>
      <c r="P11" s="5">
        <v>0</v>
      </c>
      <c r="Q11" s="5">
        <v>2</v>
      </c>
      <c r="R11" s="5">
        <v>0</v>
      </c>
      <c r="S11" s="5">
        <v>1</v>
      </c>
      <c r="T11" s="5">
        <v>1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22"/>
    </row>
    <row r="12" spans="1:27" ht="27.6" customHeight="1" x14ac:dyDescent="0.3">
      <c r="A12" s="5">
        <v>8</v>
      </c>
      <c r="B12" s="5" t="s">
        <v>26</v>
      </c>
      <c r="C12" s="5">
        <v>4</v>
      </c>
      <c r="D12" s="5">
        <v>4</v>
      </c>
      <c r="E12" s="5"/>
      <c r="F12" s="5"/>
      <c r="G12" s="5">
        <v>3</v>
      </c>
      <c r="H12" s="13">
        <f t="shared" si="0"/>
        <v>75</v>
      </c>
      <c r="I12" s="5">
        <v>1</v>
      </c>
      <c r="J12" s="13">
        <f t="shared" si="1"/>
        <v>25</v>
      </c>
      <c r="K12" s="5">
        <v>3</v>
      </c>
      <c r="L12" s="5">
        <v>0</v>
      </c>
      <c r="M12" s="5">
        <v>1</v>
      </c>
      <c r="N12" s="13">
        <f t="shared" si="2"/>
        <v>25</v>
      </c>
      <c r="O12" s="5">
        <v>0</v>
      </c>
      <c r="P12" s="5">
        <v>0</v>
      </c>
      <c r="Q12" s="5">
        <v>2</v>
      </c>
      <c r="R12" s="5">
        <v>0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0</v>
      </c>
      <c r="Z12" s="5">
        <v>0</v>
      </c>
      <c r="AA12" s="22"/>
    </row>
    <row r="13" spans="1:27" ht="27.6" customHeight="1" x14ac:dyDescent="0.3">
      <c r="A13" s="5">
        <v>9</v>
      </c>
      <c r="B13" s="5" t="s">
        <v>27</v>
      </c>
      <c r="C13" s="5">
        <v>1</v>
      </c>
      <c r="D13" s="5">
        <v>1</v>
      </c>
      <c r="E13" s="5"/>
      <c r="F13" s="5"/>
      <c r="G13" s="5">
        <v>1</v>
      </c>
      <c r="H13" s="13">
        <f t="shared" si="0"/>
        <v>100</v>
      </c>
      <c r="I13" s="5">
        <v>0</v>
      </c>
      <c r="J13" s="13">
        <f t="shared" si="1"/>
        <v>0</v>
      </c>
      <c r="K13" s="5">
        <v>0</v>
      </c>
      <c r="L13" s="5">
        <v>0</v>
      </c>
      <c r="M13" s="5">
        <v>1</v>
      </c>
      <c r="N13" s="13">
        <f t="shared" si="2"/>
        <v>100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22"/>
    </row>
    <row r="14" spans="1:27" ht="27.6" customHeight="1" x14ac:dyDescent="0.3">
      <c r="A14" s="5">
        <v>10</v>
      </c>
      <c r="B14" s="5" t="s">
        <v>28</v>
      </c>
      <c r="C14" s="11">
        <v>5</v>
      </c>
      <c r="D14" s="11">
        <v>5</v>
      </c>
      <c r="E14" s="11"/>
      <c r="F14" s="11"/>
      <c r="G14" s="11">
        <v>4</v>
      </c>
      <c r="H14" s="14">
        <f t="shared" si="0"/>
        <v>80</v>
      </c>
      <c r="I14" s="11">
        <v>1</v>
      </c>
      <c r="J14" s="14">
        <f t="shared" si="1"/>
        <v>20</v>
      </c>
      <c r="K14" s="11">
        <v>3</v>
      </c>
      <c r="L14" s="11">
        <v>1</v>
      </c>
      <c r="M14" s="11">
        <v>1</v>
      </c>
      <c r="N14" s="13">
        <f t="shared" si="2"/>
        <v>20</v>
      </c>
      <c r="O14" s="11">
        <v>0</v>
      </c>
      <c r="P14" s="11">
        <v>1</v>
      </c>
      <c r="Q14" s="11">
        <v>0</v>
      </c>
      <c r="R14" s="11">
        <v>0</v>
      </c>
      <c r="S14" s="11">
        <v>4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22"/>
    </row>
    <row r="15" spans="1:27" ht="27.6" customHeight="1" x14ac:dyDescent="0.3">
      <c r="A15" s="5">
        <v>11</v>
      </c>
      <c r="B15" s="5" t="s">
        <v>29</v>
      </c>
      <c r="C15" s="10">
        <v>5</v>
      </c>
      <c r="D15" s="10">
        <v>5</v>
      </c>
      <c r="E15" s="10"/>
      <c r="F15" s="10"/>
      <c r="G15" s="10">
        <v>4</v>
      </c>
      <c r="H15" s="15">
        <f t="shared" si="0"/>
        <v>80</v>
      </c>
      <c r="I15" s="10">
        <v>1</v>
      </c>
      <c r="J15" s="15">
        <f t="shared" si="1"/>
        <v>20</v>
      </c>
      <c r="K15" s="10">
        <v>4</v>
      </c>
      <c r="L15" s="10">
        <v>0</v>
      </c>
      <c r="M15" s="10">
        <v>1</v>
      </c>
      <c r="N15" s="13">
        <f t="shared" si="2"/>
        <v>20</v>
      </c>
      <c r="O15" s="10">
        <v>2</v>
      </c>
      <c r="P15" s="10">
        <v>0</v>
      </c>
      <c r="Q15" s="10">
        <v>0</v>
      </c>
      <c r="R15" s="10">
        <v>0</v>
      </c>
      <c r="S15" s="10">
        <v>2</v>
      </c>
      <c r="T15" s="10">
        <v>0</v>
      </c>
      <c r="U15" s="10">
        <v>0</v>
      </c>
      <c r="V15" s="10">
        <v>0</v>
      </c>
      <c r="W15" s="10">
        <v>0</v>
      </c>
      <c r="X15" s="10">
        <v>1</v>
      </c>
      <c r="Y15" s="10">
        <v>0</v>
      </c>
      <c r="Z15" s="10">
        <v>0</v>
      </c>
      <c r="AA15" s="22" t="s">
        <v>42</v>
      </c>
    </row>
    <row r="16" spans="1:27" ht="27.6" customHeight="1" x14ac:dyDescent="0.3">
      <c r="A16" s="5">
        <v>12</v>
      </c>
      <c r="B16" s="5" t="s">
        <v>30</v>
      </c>
      <c r="C16" s="5">
        <v>2</v>
      </c>
      <c r="D16" s="5">
        <v>2</v>
      </c>
      <c r="E16" s="5"/>
      <c r="F16" s="5"/>
      <c r="G16" s="5">
        <v>1</v>
      </c>
      <c r="H16" s="13">
        <f t="shared" si="0"/>
        <v>50</v>
      </c>
      <c r="I16" s="5">
        <v>1</v>
      </c>
      <c r="J16" s="13">
        <f t="shared" si="1"/>
        <v>50</v>
      </c>
      <c r="K16" s="5">
        <v>1</v>
      </c>
      <c r="L16" s="5">
        <v>0</v>
      </c>
      <c r="M16" s="5">
        <v>1</v>
      </c>
      <c r="N16" s="13">
        <f t="shared" si="2"/>
        <v>50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22"/>
    </row>
    <row r="17" spans="1:27" ht="27.6" customHeight="1" x14ac:dyDescent="0.3">
      <c r="A17" s="5">
        <v>13</v>
      </c>
      <c r="B17" s="5" t="s">
        <v>31</v>
      </c>
      <c r="C17" s="11">
        <v>3</v>
      </c>
      <c r="D17" s="11">
        <v>3</v>
      </c>
      <c r="E17" s="11"/>
      <c r="F17" s="11"/>
      <c r="G17" s="11">
        <v>2</v>
      </c>
      <c r="H17" s="14">
        <f t="shared" si="0"/>
        <v>66.666666666666671</v>
      </c>
      <c r="I17" s="11">
        <v>1</v>
      </c>
      <c r="J17" s="14">
        <f t="shared" si="1"/>
        <v>33.333333333333336</v>
      </c>
      <c r="K17" s="11">
        <v>2</v>
      </c>
      <c r="L17" s="11">
        <v>0</v>
      </c>
      <c r="M17" s="11">
        <v>1</v>
      </c>
      <c r="N17" s="14">
        <f t="shared" si="2"/>
        <v>33.333333333333336</v>
      </c>
      <c r="O17" s="11">
        <v>2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</v>
      </c>
      <c r="Y17" s="11">
        <v>0</v>
      </c>
      <c r="Z17" s="11">
        <v>0</v>
      </c>
      <c r="AA17" s="22"/>
    </row>
    <row r="18" spans="1:27" ht="27.6" customHeight="1" x14ac:dyDescent="0.3">
      <c r="A18" s="5">
        <v>14</v>
      </c>
      <c r="B18" s="5" t="s">
        <v>32</v>
      </c>
      <c r="C18" s="5">
        <v>3</v>
      </c>
      <c r="D18" s="5">
        <v>3</v>
      </c>
      <c r="E18" s="5"/>
      <c r="F18" s="5"/>
      <c r="G18" s="5">
        <v>3</v>
      </c>
      <c r="H18" s="13">
        <f t="shared" si="0"/>
        <v>100</v>
      </c>
      <c r="I18" s="5">
        <v>0</v>
      </c>
      <c r="J18" s="13">
        <f t="shared" si="1"/>
        <v>0</v>
      </c>
      <c r="K18" s="5">
        <v>3</v>
      </c>
      <c r="L18" s="5">
        <v>0</v>
      </c>
      <c r="M18" s="5">
        <v>0</v>
      </c>
      <c r="N18" s="13">
        <f t="shared" si="2"/>
        <v>0</v>
      </c>
      <c r="O18" s="5">
        <v>0</v>
      </c>
      <c r="P18" s="5">
        <v>0</v>
      </c>
      <c r="Q18" s="5">
        <v>2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22"/>
    </row>
    <row r="19" spans="1:27" ht="27.6" customHeight="1" x14ac:dyDescent="0.3">
      <c r="A19" s="5">
        <v>15</v>
      </c>
      <c r="B19" s="5" t="s">
        <v>33</v>
      </c>
      <c r="C19" s="5">
        <v>2</v>
      </c>
      <c r="D19" s="5">
        <v>2</v>
      </c>
      <c r="E19" s="5"/>
      <c r="F19" s="5"/>
      <c r="G19" s="5">
        <v>2</v>
      </c>
      <c r="H19" s="13">
        <f t="shared" si="0"/>
        <v>100</v>
      </c>
      <c r="I19" s="5">
        <v>0</v>
      </c>
      <c r="J19" s="13">
        <f t="shared" si="1"/>
        <v>0</v>
      </c>
      <c r="K19" s="5">
        <v>1</v>
      </c>
      <c r="L19" s="5">
        <v>1</v>
      </c>
      <c r="M19" s="5">
        <v>0</v>
      </c>
      <c r="N19" s="13">
        <f t="shared" si="2"/>
        <v>0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1</v>
      </c>
      <c r="U19" s="5">
        <v>0</v>
      </c>
      <c r="V19" s="5">
        <v>0</v>
      </c>
      <c r="W19" s="5">
        <v>0</v>
      </c>
      <c r="X19" s="5">
        <v>1</v>
      </c>
      <c r="Y19" s="5">
        <v>0</v>
      </c>
      <c r="Z19" s="5">
        <v>0</v>
      </c>
      <c r="AA19" s="22"/>
    </row>
    <row r="20" spans="1:27" ht="27.6" customHeight="1" x14ac:dyDescent="0.3">
      <c r="A20" s="5">
        <v>16</v>
      </c>
      <c r="B20" s="5" t="s">
        <v>34</v>
      </c>
      <c r="C20" s="5">
        <v>2</v>
      </c>
      <c r="D20" s="5">
        <v>2</v>
      </c>
      <c r="E20" s="5"/>
      <c r="F20" s="5"/>
      <c r="G20" s="5">
        <v>2</v>
      </c>
      <c r="H20" s="13">
        <f t="shared" si="0"/>
        <v>100</v>
      </c>
      <c r="I20" s="5">
        <v>0</v>
      </c>
      <c r="J20" s="13">
        <f t="shared" si="1"/>
        <v>0</v>
      </c>
      <c r="K20" s="5">
        <v>1</v>
      </c>
      <c r="L20" s="5">
        <v>0</v>
      </c>
      <c r="M20" s="5">
        <v>1</v>
      </c>
      <c r="N20" s="13">
        <f t="shared" si="2"/>
        <v>50</v>
      </c>
      <c r="O20" s="5">
        <v>0</v>
      </c>
      <c r="P20" s="5">
        <v>0</v>
      </c>
      <c r="Q20" s="5">
        <v>1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22"/>
    </row>
    <row r="21" spans="1:27" ht="27.6" customHeight="1" x14ac:dyDescent="0.3">
      <c r="A21" s="5">
        <v>17</v>
      </c>
      <c r="B21" s="5" t="s">
        <v>35</v>
      </c>
      <c r="C21" s="5">
        <v>4</v>
      </c>
      <c r="D21" s="5">
        <v>4</v>
      </c>
      <c r="E21" s="5"/>
      <c r="F21" s="5"/>
      <c r="G21" s="5">
        <v>3</v>
      </c>
      <c r="H21" s="13">
        <f t="shared" si="0"/>
        <v>75</v>
      </c>
      <c r="I21" s="5">
        <v>1</v>
      </c>
      <c r="J21" s="13">
        <f t="shared" si="1"/>
        <v>25</v>
      </c>
      <c r="K21" s="5">
        <v>3</v>
      </c>
      <c r="L21" s="5">
        <v>0</v>
      </c>
      <c r="M21" s="5">
        <v>1</v>
      </c>
      <c r="N21" s="13">
        <f t="shared" si="2"/>
        <v>25</v>
      </c>
      <c r="O21" s="5">
        <v>0</v>
      </c>
      <c r="P21" s="5">
        <v>0</v>
      </c>
      <c r="Q21" s="5">
        <v>2</v>
      </c>
      <c r="R21" s="5">
        <v>0</v>
      </c>
      <c r="S21" s="5">
        <v>2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22"/>
    </row>
    <row r="22" spans="1:27" ht="27.6" customHeight="1" x14ac:dyDescent="0.3">
      <c r="A22" s="5">
        <v>18</v>
      </c>
      <c r="B22" s="5" t="s">
        <v>36</v>
      </c>
      <c r="C22" s="5">
        <v>21</v>
      </c>
      <c r="D22" s="5">
        <v>0</v>
      </c>
      <c r="E22" s="5">
        <v>21</v>
      </c>
      <c r="F22" s="5">
        <v>0</v>
      </c>
      <c r="G22" s="5">
        <v>11</v>
      </c>
      <c r="H22" s="13">
        <f t="shared" si="0"/>
        <v>52.38095238095238</v>
      </c>
      <c r="I22" s="5">
        <v>10</v>
      </c>
      <c r="J22" s="13">
        <f t="shared" si="1"/>
        <v>47.61904761904762</v>
      </c>
      <c r="K22" s="6">
        <v>10</v>
      </c>
      <c r="L22" s="6">
        <v>2</v>
      </c>
      <c r="M22" s="6">
        <v>9</v>
      </c>
      <c r="N22" s="13">
        <f t="shared" si="2"/>
        <v>42.857142857142861</v>
      </c>
      <c r="O22" s="7">
        <v>1</v>
      </c>
      <c r="P22" s="7">
        <v>2</v>
      </c>
      <c r="Q22" s="7">
        <v>6</v>
      </c>
      <c r="R22" s="7">
        <v>2</v>
      </c>
      <c r="S22" s="7">
        <v>4</v>
      </c>
      <c r="T22" s="7">
        <v>4</v>
      </c>
      <c r="U22" s="7">
        <v>0</v>
      </c>
      <c r="V22" s="7">
        <v>0</v>
      </c>
      <c r="W22" s="7">
        <v>0</v>
      </c>
      <c r="X22" s="7">
        <v>2</v>
      </c>
      <c r="Y22" s="7">
        <v>0</v>
      </c>
      <c r="Z22" s="7">
        <v>0</v>
      </c>
      <c r="AA22" s="2"/>
    </row>
    <row r="23" spans="1:27" ht="27.6" customHeight="1" x14ac:dyDescent="0.3">
      <c r="A23" s="5"/>
      <c r="B23" s="3" t="s">
        <v>37</v>
      </c>
      <c r="C23" s="3">
        <f>SUM(C5:C22)</f>
        <v>77</v>
      </c>
      <c r="D23" s="3">
        <f>SUM(D5:D22)</f>
        <v>56</v>
      </c>
      <c r="E23" s="3">
        <f t="shared" ref="E23:Z23" si="3">SUM(E5:E22)</f>
        <v>21</v>
      </c>
      <c r="F23" s="3">
        <f t="shared" si="3"/>
        <v>0</v>
      </c>
      <c r="G23" s="3">
        <f t="shared" si="3"/>
        <v>55</v>
      </c>
      <c r="H23" s="3"/>
      <c r="I23" s="3">
        <f t="shared" si="3"/>
        <v>22</v>
      </c>
      <c r="J23" s="3"/>
      <c r="K23" s="3">
        <f t="shared" si="3"/>
        <v>48</v>
      </c>
      <c r="L23" s="3">
        <f t="shared" si="3"/>
        <v>6</v>
      </c>
      <c r="M23" s="3">
        <f t="shared" si="3"/>
        <v>23</v>
      </c>
      <c r="N23" s="3"/>
      <c r="O23" s="3">
        <f t="shared" si="3"/>
        <v>8</v>
      </c>
      <c r="P23" s="3">
        <f t="shared" si="3"/>
        <v>3</v>
      </c>
      <c r="Q23" s="3">
        <f t="shared" si="3"/>
        <v>21</v>
      </c>
      <c r="R23" s="3">
        <f t="shared" si="3"/>
        <v>2</v>
      </c>
      <c r="S23" s="3">
        <f t="shared" si="3"/>
        <v>27</v>
      </c>
      <c r="T23" s="3">
        <f t="shared" si="3"/>
        <v>8</v>
      </c>
      <c r="U23" s="3">
        <f t="shared" si="3"/>
        <v>0</v>
      </c>
      <c r="V23" s="3">
        <f t="shared" si="3"/>
        <v>0</v>
      </c>
      <c r="W23" s="3">
        <f t="shared" si="3"/>
        <v>0</v>
      </c>
      <c r="X23" s="3">
        <f t="shared" si="3"/>
        <v>9</v>
      </c>
      <c r="Y23" s="3">
        <f t="shared" si="3"/>
        <v>0</v>
      </c>
      <c r="Z23" s="3">
        <f t="shared" si="3"/>
        <v>0</v>
      </c>
      <c r="AA23" s="2"/>
    </row>
  </sheetData>
  <mergeCells count="12">
    <mergeCell ref="AA3:AA4"/>
    <mergeCell ref="AA5:AA9"/>
    <mergeCell ref="AA10:AA14"/>
    <mergeCell ref="AA15:AA21"/>
    <mergeCell ref="A1:Z1"/>
    <mergeCell ref="A3:A4"/>
    <mergeCell ref="B3:B4"/>
    <mergeCell ref="C3:C4"/>
    <mergeCell ref="D3:F3"/>
    <mergeCell ref="K3:M3"/>
    <mergeCell ref="O3:Z3"/>
    <mergeCell ref="G3:J3"/>
  </mergeCells>
  <phoneticPr fontId="1" type="noConversion"/>
  <pageMargins left="0.19685039370078741" right="0.11811023622047245" top="0.35433070866141736" bottom="0.35433070866141736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3991-30E0-4131-9A4E-9793B9FF7A86}">
  <dimension ref="A1:AH31"/>
  <sheetViews>
    <sheetView tabSelected="1" topLeftCell="A19" workbookViewId="0">
      <selection activeCell="I25" sqref="I25"/>
    </sheetView>
  </sheetViews>
  <sheetFormatPr defaultRowHeight="15.6" x14ac:dyDescent="0.3"/>
  <cols>
    <col min="1" max="1" width="5.109375" style="1" bestFit="1" customWidth="1"/>
    <col min="2" max="2" width="12.33203125" style="1" bestFit="1" customWidth="1"/>
    <col min="3" max="3" width="8.21875" style="1" hidden="1" customWidth="1"/>
    <col min="4" max="5" width="8.33203125" style="1" hidden="1" customWidth="1"/>
    <col min="6" max="6" width="4.44140625" style="1" bestFit="1" customWidth="1"/>
    <col min="7" max="7" width="4.88671875" style="1" bestFit="1" customWidth="1"/>
    <col min="8" max="8" width="8.33203125" style="1" bestFit="1" customWidth="1"/>
    <col min="9" max="9" width="4.44140625" style="1" bestFit="1" customWidth="1"/>
    <col min="10" max="10" width="4.88671875" style="1" bestFit="1" customWidth="1"/>
    <col min="11" max="11" width="8.33203125" style="1" bestFit="1" customWidth="1"/>
    <col min="12" max="12" width="8.33203125" style="1" customWidth="1"/>
    <col min="13" max="13" width="4.44140625" style="1" bestFit="1" customWidth="1"/>
    <col min="14" max="14" width="4.88671875" style="1" bestFit="1" customWidth="1"/>
    <col min="15" max="15" width="8.33203125" style="1" customWidth="1"/>
    <col min="16" max="16" width="4.44140625" style="1" bestFit="1" customWidth="1"/>
    <col min="17" max="17" width="4.88671875" style="1" bestFit="1" customWidth="1"/>
    <col min="18" max="18" width="8.33203125" style="1" bestFit="1" customWidth="1"/>
    <col min="19" max="19" width="4.44140625" style="1" bestFit="1" customWidth="1"/>
    <col min="20" max="20" width="4.88671875" style="1" bestFit="1" customWidth="1"/>
    <col min="21" max="21" width="8.33203125" style="1" bestFit="1" customWidth="1"/>
    <col min="22" max="22" width="4.44140625" style="1" bestFit="1" customWidth="1"/>
    <col min="23" max="23" width="4.88671875" style="1" bestFit="1" customWidth="1"/>
    <col min="24" max="24" width="8.33203125" style="1" customWidth="1"/>
    <col min="25" max="25" width="4.44140625" style="1" bestFit="1" customWidth="1"/>
    <col min="26" max="26" width="4.88671875" style="1" bestFit="1" customWidth="1"/>
    <col min="27" max="27" width="8.33203125" style="1" bestFit="1" customWidth="1"/>
    <col min="28" max="28" width="4.44140625" style="1" bestFit="1" customWidth="1"/>
    <col min="29" max="29" width="4.88671875" style="1" bestFit="1" customWidth="1"/>
    <col min="30" max="30" width="8.33203125" style="1" bestFit="1" customWidth="1"/>
    <col min="31" max="31" width="4.44140625" style="1" bestFit="1" customWidth="1"/>
    <col min="32" max="32" width="4.88671875" style="1" bestFit="1" customWidth="1"/>
    <col min="33" max="33" width="8.33203125" style="1" bestFit="1" customWidth="1"/>
    <col min="34" max="34" width="7.88671875" style="1" bestFit="1" customWidth="1"/>
    <col min="35" max="16384" width="8.88671875" style="1"/>
  </cols>
  <sheetData>
    <row r="1" spans="1:34" ht="34.200000000000003" customHeight="1" x14ac:dyDescent="0.35">
      <c r="A1" s="19" t="s">
        <v>77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3" spans="1:34" x14ac:dyDescent="0.3">
      <c r="A3" s="22" t="s">
        <v>0</v>
      </c>
      <c r="B3" s="22" t="s">
        <v>1</v>
      </c>
      <c r="C3" s="27" t="s">
        <v>50</v>
      </c>
      <c r="D3" s="28"/>
      <c r="E3" s="29"/>
      <c r="F3" s="27" t="s">
        <v>53</v>
      </c>
      <c r="G3" s="28"/>
      <c r="H3" s="29"/>
      <c r="I3" s="27" t="s">
        <v>54</v>
      </c>
      <c r="J3" s="28"/>
      <c r="K3" s="28"/>
      <c r="L3" s="29"/>
      <c r="M3" s="27" t="s">
        <v>55</v>
      </c>
      <c r="N3" s="28"/>
      <c r="O3" s="29"/>
      <c r="P3" s="24" t="s">
        <v>56</v>
      </c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7" t="s">
        <v>37</v>
      </c>
      <c r="AF3" s="28"/>
      <c r="AG3" s="29"/>
      <c r="AH3" s="33" t="s">
        <v>39</v>
      </c>
    </row>
    <row r="4" spans="1:34" x14ac:dyDescent="0.3">
      <c r="A4" s="22"/>
      <c r="B4" s="22"/>
      <c r="C4" s="30"/>
      <c r="D4" s="31"/>
      <c r="E4" s="32"/>
      <c r="F4" s="30"/>
      <c r="G4" s="31"/>
      <c r="H4" s="32"/>
      <c r="I4" s="30"/>
      <c r="J4" s="31"/>
      <c r="K4" s="31"/>
      <c r="L4" s="32"/>
      <c r="M4" s="30"/>
      <c r="N4" s="31"/>
      <c r="O4" s="32"/>
      <c r="P4" s="24" t="s">
        <v>57</v>
      </c>
      <c r="Q4" s="25"/>
      <c r="R4" s="26"/>
      <c r="S4" s="24" t="s">
        <v>58</v>
      </c>
      <c r="T4" s="25"/>
      <c r="U4" s="26"/>
      <c r="V4" s="24" t="s">
        <v>59</v>
      </c>
      <c r="W4" s="25"/>
      <c r="X4" s="26"/>
      <c r="Y4" s="24" t="s">
        <v>60</v>
      </c>
      <c r="Z4" s="25"/>
      <c r="AA4" s="26"/>
      <c r="AB4" s="24" t="s">
        <v>61</v>
      </c>
      <c r="AC4" s="25"/>
      <c r="AD4" s="26"/>
      <c r="AE4" s="30"/>
      <c r="AF4" s="31"/>
      <c r="AG4" s="32"/>
      <c r="AH4" s="33"/>
    </row>
    <row r="5" spans="1:34" ht="93.6" x14ac:dyDescent="0.3">
      <c r="A5" s="22"/>
      <c r="B5" s="22"/>
      <c r="C5" s="3" t="s">
        <v>51</v>
      </c>
      <c r="D5" s="3" t="s">
        <v>52</v>
      </c>
      <c r="E5" s="3" t="s">
        <v>66</v>
      </c>
      <c r="F5" s="4" t="s">
        <v>67</v>
      </c>
      <c r="G5" s="4" t="s">
        <v>68</v>
      </c>
      <c r="H5" s="3" t="s">
        <v>66</v>
      </c>
      <c r="I5" s="4" t="s">
        <v>67</v>
      </c>
      <c r="J5" s="4" t="s">
        <v>68</v>
      </c>
      <c r="K5" s="3" t="s">
        <v>66</v>
      </c>
      <c r="L5" s="4" t="s">
        <v>72</v>
      </c>
      <c r="M5" s="4" t="s">
        <v>67</v>
      </c>
      <c r="N5" s="4" t="s">
        <v>68</v>
      </c>
      <c r="O5" s="3" t="s">
        <v>66</v>
      </c>
      <c r="P5" s="4" t="s">
        <v>67</v>
      </c>
      <c r="Q5" s="4" t="s">
        <v>68</v>
      </c>
      <c r="R5" s="3" t="s">
        <v>66</v>
      </c>
      <c r="S5" s="4" t="s">
        <v>67</v>
      </c>
      <c r="T5" s="4" t="s">
        <v>68</v>
      </c>
      <c r="U5" s="3" t="s">
        <v>66</v>
      </c>
      <c r="V5" s="4" t="s">
        <v>67</v>
      </c>
      <c r="W5" s="4" t="s">
        <v>68</v>
      </c>
      <c r="X5" s="3" t="s">
        <v>66</v>
      </c>
      <c r="Y5" s="4" t="s">
        <v>67</v>
      </c>
      <c r="Z5" s="4" t="s">
        <v>68</v>
      </c>
      <c r="AA5" s="3" t="s">
        <v>66</v>
      </c>
      <c r="AB5" s="4" t="s">
        <v>67</v>
      </c>
      <c r="AC5" s="4" t="s">
        <v>68</v>
      </c>
      <c r="AD5" s="3" t="s">
        <v>66</v>
      </c>
      <c r="AE5" s="4" t="s">
        <v>67</v>
      </c>
      <c r="AF5" s="4" t="s">
        <v>68</v>
      </c>
      <c r="AG5" s="3" t="s">
        <v>66</v>
      </c>
      <c r="AH5" s="33"/>
    </row>
    <row r="6" spans="1:34" ht="39.6" customHeight="1" x14ac:dyDescent="0.3">
      <c r="A6" s="5">
        <v>1</v>
      </c>
      <c r="B6" s="5" t="s">
        <v>19</v>
      </c>
      <c r="C6" s="5">
        <v>0</v>
      </c>
      <c r="D6" s="5">
        <v>0</v>
      </c>
      <c r="E6" s="5"/>
      <c r="F6" s="5">
        <v>6</v>
      </c>
      <c r="G6" s="5">
        <v>7</v>
      </c>
      <c r="H6" s="13">
        <f>G6/F6%</f>
        <v>116.66666666666667</v>
      </c>
      <c r="I6" s="5">
        <v>2</v>
      </c>
      <c r="J6" s="5">
        <v>2</v>
      </c>
      <c r="K6" s="16">
        <f>J6/I6%</f>
        <v>100</v>
      </c>
      <c r="L6" s="17" t="s">
        <v>73</v>
      </c>
      <c r="M6" s="5"/>
      <c r="N6" s="5"/>
      <c r="O6" s="5"/>
      <c r="P6" s="5"/>
      <c r="Q6" s="5"/>
      <c r="R6" s="5"/>
      <c r="S6" s="5">
        <v>2</v>
      </c>
      <c r="T6" s="5">
        <v>1</v>
      </c>
      <c r="U6" s="3">
        <f>T6/S6%</f>
        <v>50</v>
      </c>
      <c r="V6" s="5"/>
      <c r="W6" s="5"/>
      <c r="X6" s="5"/>
      <c r="Y6" s="5">
        <v>1</v>
      </c>
      <c r="Z6" s="5">
        <v>1</v>
      </c>
      <c r="AA6" s="3">
        <f>Z6/Y6%</f>
        <v>100</v>
      </c>
      <c r="AB6" s="5">
        <v>1</v>
      </c>
      <c r="AC6" s="5">
        <v>1</v>
      </c>
      <c r="AD6" s="5">
        <f>AC6/AB6%</f>
        <v>100</v>
      </c>
      <c r="AE6" s="5">
        <f>C6+F6+I6+M6+P6+S6+V6+Y6+AB6</f>
        <v>12</v>
      </c>
      <c r="AF6" s="5">
        <f>D6+G6+J6+N6+Q6+T6+W6+Z6+AC6</f>
        <v>12</v>
      </c>
      <c r="AG6" s="13">
        <f>AF6/AE6%</f>
        <v>100</v>
      </c>
      <c r="AH6" s="22" t="s">
        <v>40</v>
      </c>
    </row>
    <row r="7" spans="1:34" ht="39.6" customHeight="1" x14ac:dyDescent="0.3">
      <c r="A7" s="5">
        <v>2</v>
      </c>
      <c r="B7" s="5" t="s">
        <v>20</v>
      </c>
      <c r="C7" s="5">
        <v>0</v>
      </c>
      <c r="D7" s="5">
        <v>0</v>
      </c>
      <c r="E7" s="5"/>
      <c r="F7" s="5">
        <v>6</v>
      </c>
      <c r="G7" s="5">
        <v>7</v>
      </c>
      <c r="H7" s="13">
        <f t="shared" ref="H7:H24" si="0">G7/F7%</f>
        <v>116.66666666666667</v>
      </c>
      <c r="I7" s="5">
        <v>1</v>
      </c>
      <c r="J7" s="5"/>
      <c r="K7" s="16">
        <f t="shared" ref="K7:K27" si="1">J7/I7%</f>
        <v>0</v>
      </c>
      <c r="L7" s="16"/>
      <c r="M7" s="5"/>
      <c r="N7" s="5"/>
      <c r="O7" s="5"/>
      <c r="P7" s="5"/>
      <c r="Q7" s="5"/>
      <c r="R7" s="5"/>
      <c r="S7" s="5">
        <v>2</v>
      </c>
      <c r="T7" s="5">
        <v>1</v>
      </c>
      <c r="U7" s="3">
        <f t="shared" ref="U7:U27" si="2">T7/S7%</f>
        <v>50</v>
      </c>
      <c r="V7" s="5"/>
      <c r="W7" s="5"/>
      <c r="X7" s="5"/>
      <c r="Y7" s="5"/>
      <c r="Z7" s="5"/>
      <c r="AA7" s="3"/>
      <c r="AB7" s="5"/>
      <c r="AC7" s="5"/>
      <c r="AD7" s="5"/>
      <c r="AE7" s="5">
        <f t="shared" ref="AE7:AE27" si="3">C7+F7+I7+M7+P7+S7+V7+Y7+AB7</f>
        <v>9</v>
      </c>
      <c r="AF7" s="5">
        <f t="shared" ref="AF7:AF27" si="4">D7+G7+J7+N7+Q7+T7+W7+Z7+AC7</f>
        <v>8</v>
      </c>
      <c r="AG7" s="13">
        <f t="shared" ref="AG7:AG27" si="5">AF7/AE7%</f>
        <v>88.888888888888886</v>
      </c>
      <c r="AH7" s="22"/>
    </row>
    <row r="8" spans="1:34" ht="39.6" customHeight="1" x14ac:dyDescent="0.3">
      <c r="A8" s="5">
        <v>3</v>
      </c>
      <c r="B8" s="5" t="s">
        <v>21</v>
      </c>
      <c r="C8" s="5">
        <v>0</v>
      </c>
      <c r="D8" s="5">
        <v>0</v>
      </c>
      <c r="E8" s="5"/>
      <c r="F8" s="5">
        <v>3</v>
      </c>
      <c r="G8" s="5">
        <v>4</v>
      </c>
      <c r="H8" s="13">
        <f t="shared" si="0"/>
        <v>133.33333333333334</v>
      </c>
      <c r="I8" s="5">
        <v>1</v>
      </c>
      <c r="J8" s="5"/>
      <c r="K8" s="16">
        <f t="shared" si="1"/>
        <v>0</v>
      </c>
      <c r="L8" s="16"/>
      <c r="M8" s="5"/>
      <c r="N8" s="5"/>
      <c r="O8" s="5"/>
      <c r="P8" s="5"/>
      <c r="Q8" s="5"/>
      <c r="R8" s="5"/>
      <c r="S8" s="5">
        <v>2</v>
      </c>
      <c r="T8" s="5">
        <v>2</v>
      </c>
      <c r="U8" s="3">
        <f t="shared" si="2"/>
        <v>100</v>
      </c>
      <c r="V8" s="5"/>
      <c r="W8" s="5"/>
      <c r="X8" s="5"/>
      <c r="Y8" s="5"/>
      <c r="Z8" s="5"/>
      <c r="AA8" s="3"/>
      <c r="AB8" s="5"/>
      <c r="AC8" s="5">
        <v>1</v>
      </c>
      <c r="AD8" s="5"/>
      <c r="AE8" s="5">
        <f t="shared" si="3"/>
        <v>6</v>
      </c>
      <c r="AF8" s="5">
        <f t="shared" si="4"/>
        <v>7</v>
      </c>
      <c r="AG8" s="13">
        <f t="shared" si="5"/>
        <v>116.66666666666667</v>
      </c>
      <c r="AH8" s="22"/>
    </row>
    <row r="9" spans="1:34" ht="39.6" customHeight="1" x14ac:dyDescent="0.3">
      <c r="A9" s="5">
        <v>4</v>
      </c>
      <c r="B9" s="5" t="s">
        <v>22</v>
      </c>
      <c r="C9" s="5">
        <v>0</v>
      </c>
      <c r="D9" s="5">
        <v>0</v>
      </c>
      <c r="E9" s="5"/>
      <c r="F9" s="5">
        <v>7</v>
      </c>
      <c r="G9" s="5">
        <v>7</v>
      </c>
      <c r="H9" s="13">
        <f t="shared" si="0"/>
        <v>99.999999999999986</v>
      </c>
      <c r="I9" s="5">
        <v>1</v>
      </c>
      <c r="J9" s="5"/>
      <c r="K9" s="16">
        <f t="shared" si="1"/>
        <v>0</v>
      </c>
      <c r="L9" s="16"/>
      <c r="M9" s="5"/>
      <c r="N9" s="5"/>
      <c r="O9" s="5"/>
      <c r="P9" s="5"/>
      <c r="Q9" s="5"/>
      <c r="R9" s="5"/>
      <c r="S9" s="5">
        <v>2</v>
      </c>
      <c r="T9" s="5">
        <v>4</v>
      </c>
      <c r="U9" s="3">
        <f t="shared" si="2"/>
        <v>200</v>
      </c>
      <c r="V9" s="5"/>
      <c r="W9" s="5"/>
      <c r="X9" s="5"/>
      <c r="Y9" s="5"/>
      <c r="Z9" s="5"/>
      <c r="AA9" s="3"/>
      <c r="AB9" s="5"/>
      <c r="AC9" s="5"/>
      <c r="AD9" s="5"/>
      <c r="AE9" s="5">
        <f t="shared" si="3"/>
        <v>10</v>
      </c>
      <c r="AF9" s="5">
        <f t="shared" si="4"/>
        <v>11</v>
      </c>
      <c r="AG9" s="13">
        <f t="shared" si="5"/>
        <v>110</v>
      </c>
      <c r="AH9" s="22"/>
    </row>
    <row r="10" spans="1:34" ht="39.6" customHeight="1" x14ac:dyDescent="0.3">
      <c r="A10" s="5">
        <v>5</v>
      </c>
      <c r="B10" s="5" t="s">
        <v>23</v>
      </c>
      <c r="C10" s="5">
        <v>0</v>
      </c>
      <c r="D10" s="5">
        <v>0</v>
      </c>
      <c r="E10" s="5"/>
      <c r="F10" s="5">
        <v>6</v>
      </c>
      <c r="G10" s="5">
        <v>5</v>
      </c>
      <c r="H10" s="13">
        <f t="shared" si="0"/>
        <v>83.333333333333343</v>
      </c>
      <c r="I10" s="5">
        <v>2</v>
      </c>
      <c r="J10" s="5"/>
      <c r="K10" s="16">
        <f t="shared" si="1"/>
        <v>0</v>
      </c>
      <c r="L10" s="16"/>
      <c r="M10" s="5"/>
      <c r="N10" s="5"/>
      <c r="O10" s="5"/>
      <c r="P10" s="5"/>
      <c r="Q10" s="5"/>
      <c r="R10" s="5"/>
      <c r="S10" s="5">
        <v>3</v>
      </c>
      <c r="T10" s="5">
        <v>3</v>
      </c>
      <c r="U10" s="3">
        <f t="shared" si="2"/>
        <v>100</v>
      </c>
      <c r="V10" s="5"/>
      <c r="W10" s="5"/>
      <c r="X10" s="5"/>
      <c r="Y10" s="5">
        <v>1</v>
      </c>
      <c r="Z10" s="5"/>
      <c r="AA10" s="3">
        <f t="shared" ref="AA10:AA27" si="6">Z10/Y10%</f>
        <v>0</v>
      </c>
      <c r="AB10" s="5"/>
      <c r="AC10" s="5">
        <v>1</v>
      </c>
      <c r="AD10" s="5"/>
      <c r="AE10" s="5">
        <f t="shared" si="3"/>
        <v>12</v>
      </c>
      <c r="AF10" s="5">
        <f t="shared" si="4"/>
        <v>9</v>
      </c>
      <c r="AG10" s="13">
        <f t="shared" si="5"/>
        <v>75</v>
      </c>
      <c r="AH10" s="22"/>
    </row>
    <row r="11" spans="1:34" ht="39.6" customHeight="1" x14ac:dyDescent="0.3">
      <c r="A11" s="5">
        <v>6</v>
      </c>
      <c r="B11" s="5" t="s">
        <v>24</v>
      </c>
      <c r="C11" s="5">
        <v>0</v>
      </c>
      <c r="D11" s="5">
        <v>0</v>
      </c>
      <c r="E11" s="5"/>
      <c r="F11" s="5">
        <v>4</v>
      </c>
      <c r="G11" s="5">
        <v>9</v>
      </c>
      <c r="H11" s="13">
        <f t="shared" si="0"/>
        <v>225</v>
      </c>
      <c r="I11" s="5">
        <v>1</v>
      </c>
      <c r="J11" s="5"/>
      <c r="K11" s="16">
        <f t="shared" si="1"/>
        <v>0</v>
      </c>
      <c r="L11" s="16"/>
      <c r="M11" s="5"/>
      <c r="N11" s="5"/>
      <c r="O11" s="5"/>
      <c r="P11" s="5"/>
      <c r="Q11" s="5"/>
      <c r="R11" s="5"/>
      <c r="S11" s="5">
        <v>1</v>
      </c>
      <c r="T11" s="5">
        <v>4</v>
      </c>
      <c r="U11" s="3">
        <f t="shared" si="2"/>
        <v>400</v>
      </c>
      <c r="V11" s="5"/>
      <c r="W11" s="5"/>
      <c r="X11" s="5"/>
      <c r="Y11" s="5"/>
      <c r="Z11" s="5"/>
      <c r="AA11" s="3"/>
      <c r="AB11" s="5"/>
      <c r="AC11" s="5">
        <v>1</v>
      </c>
      <c r="AD11" s="5"/>
      <c r="AE11" s="5">
        <f t="shared" si="3"/>
        <v>6</v>
      </c>
      <c r="AF11" s="5">
        <f t="shared" si="4"/>
        <v>14</v>
      </c>
      <c r="AG11" s="13">
        <f t="shared" si="5"/>
        <v>233.33333333333334</v>
      </c>
      <c r="AH11" s="22" t="s">
        <v>41</v>
      </c>
    </row>
    <row r="12" spans="1:34" ht="39.6" customHeight="1" x14ac:dyDescent="0.3">
      <c r="A12" s="5">
        <v>7</v>
      </c>
      <c r="B12" s="5" t="s">
        <v>25</v>
      </c>
      <c r="C12" s="5">
        <v>0</v>
      </c>
      <c r="D12" s="5">
        <v>0</v>
      </c>
      <c r="E12" s="5"/>
      <c r="F12" s="5">
        <v>4</v>
      </c>
      <c r="G12" s="5">
        <v>4</v>
      </c>
      <c r="H12" s="13">
        <f t="shared" si="0"/>
        <v>100</v>
      </c>
      <c r="I12" s="5">
        <v>1</v>
      </c>
      <c r="J12" s="5"/>
      <c r="K12" s="16">
        <f t="shared" si="1"/>
        <v>0</v>
      </c>
      <c r="L12" s="16"/>
      <c r="M12" s="5"/>
      <c r="N12" s="5"/>
      <c r="O12" s="5"/>
      <c r="P12" s="5"/>
      <c r="Q12" s="5"/>
      <c r="R12" s="5"/>
      <c r="S12" s="5">
        <v>1</v>
      </c>
      <c r="T12" s="5">
        <v>4</v>
      </c>
      <c r="U12" s="3">
        <f t="shared" si="2"/>
        <v>400</v>
      </c>
      <c r="V12" s="5"/>
      <c r="W12" s="5"/>
      <c r="X12" s="5"/>
      <c r="Y12" s="5"/>
      <c r="Z12" s="5">
        <v>1</v>
      </c>
      <c r="AA12" s="3"/>
      <c r="AB12" s="5"/>
      <c r="AC12" s="5"/>
      <c r="AD12" s="5"/>
      <c r="AE12" s="5">
        <f t="shared" si="3"/>
        <v>6</v>
      </c>
      <c r="AF12" s="5">
        <f t="shared" si="4"/>
        <v>9</v>
      </c>
      <c r="AG12" s="13">
        <f t="shared" si="5"/>
        <v>150</v>
      </c>
      <c r="AH12" s="22"/>
    </row>
    <row r="13" spans="1:34" ht="39.6" customHeight="1" x14ac:dyDescent="0.3">
      <c r="A13" s="5">
        <v>8</v>
      </c>
      <c r="B13" s="5" t="s">
        <v>26</v>
      </c>
      <c r="C13" s="5">
        <v>0</v>
      </c>
      <c r="D13" s="5">
        <v>0</v>
      </c>
      <c r="E13" s="5"/>
      <c r="F13" s="5">
        <v>6</v>
      </c>
      <c r="G13" s="5">
        <v>8</v>
      </c>
      <c r="H13" s="13">
        <f t="shared" si="0"/>
        <v>133.33333333333334</v>
      </c>
      <c r="I13" s="5">
        <v>1</v>
      </c>
      <c r="J13" s="5">
        <v>2</v>
      </c>
      <c r="K13" s="16">
        <f t="shared" si="1"/>
        <v>200</v>
      </c>
      <c r="L13" s="17" t="s">
        <v>73</v>
      </c>
      <c r="M13" s="5"/>
      <c r="N13" s="5"/>
      <c r="O13" s="5"/>
      <c r="P13" s="5"/>
      <c r="Q13" s="5"/>
      <c r="R13" s="5"/>
      <c r="S13" s="5">
        <v>1</v>
      </c>
      <c r="T13" s="5">
        <v>6</v>
      </c>
      <c r="U13" s="3">
        <f t="shared" si="2"/>
        <v>600</v>
      </c>
      <c r="V13" s="5"/>
      <c r="W13" s="5"/>
      <c r="X13" s="5"/>
      <c r="Y13" s="5"/>
      <c r="Z13" s="5"/>
      <c r="AA13" s="3"/>
      <c r="AB13" s="5"/>
      <c r="AC13" s="5"/>
      <c r="AD13" s="5"/>
      <c r="AE13" s="5">
        <f t="shared" si="3"/>
        <v>8</v>
      </c>
      <c r="AF13" s="5">
        <f t="shared" si="4"/>
        <v>16</v>
      </c>
      <c r="AG13" s="13">
        <f t="shared" si="5"/>
        <v>200</v>
      </c>
      <c r="AH13" s="22"/>
    </row>
    <row r="14" spans="1:34" ht="39.6" customHeight="1" x14ac:dyDescent="0.3">
      <c r="A14" s="5">
        <v>9</v>
      </c>
      <c r="B14" s="5" t="s">
        <v>27</v>
      </c>
      <c r="C14" s="5">
        <v>0</v>
      </c>
      <c r="D14" s="5">
        <v>0</v>
      </c>
      <c r="E14" s="5"/>
      <c r="F14" s="5">
        <v>7</v>
      </c>
      <c r="G14" s="5">
        <v>8</v>
      </c>
      <c r="H14" s="13">
        <f t="shared" si="0"/>
        <v>114.28571428571428</v>
      </c>
      <c r="I14" s="5">
        <v>1</v>
      </c>
      <c r="J14" s="5">
        <v>1</v>
      </c>
      <c r="K14" s="16">
        <f t="shared" si="1"/>
        <v>100</v>
      </c>
      <c r="L14" s="17" t="s">
        <v>73</v>
      </c>
      <c r="M14" s="5"/>
      <c r="N14" s="5"/>
      <c r="O14" s="5"/>
      <c r="P14" s="5"/>
      <c r="Q14" s="5"/>
      <c r="R14" s="5"/>
      <c r="S14" s="5">
        <v>2</v>
      </c>
      <c r="T14" s="5">
        <v>1</v>
      </c>
      <c r="U14" s="3">
        <f t="shared" si="2"/>
        <v>50</v>
      </c>
      <c r="V14" s="5"/>
      <c r="W14" s="5"/>
      <c r="X14" s="5"/>
      <c r="Y14" s="5">
        <v>1</v>
      </c>
      <c r="Z14" s="5">
        <v>1</v>
      </c>
      <c r="AA14" s="3">
        <f t="shared" si="6"/>
        <v>100</v>
      </c>
      <c r="AB14" s="5"/>
      <c r="AC14" s="5">
        <v>1</v>
      </c>
      <c r="AD14" s="5"/>
      <c r="AE14" s="5">
        <f t="shared" si="3"/>
        <v>11</v>
      </c>
      <c r="AF14" s="5">
        <f t="shared" si="4"/>
        <v>12</v>
      </c>
      <c r="AG14" s="13">
        <f t="shared" si="5"/>
        <v>109.09090909090909</v>
      </c>
      <c r="AH14" s="22"/>
    </row>
    <row r="15" spans="1:34" ht="39.6" customHeight="1" x14ac:dyDescent="0.3">
      <c r="A15" s="5">
        <v>10</v>
      </c>
      <c r="B15" s="5" t="s">
        <v>28</v>
      </c>
      <c r="C15" s="5">
        <v>0</v>
      </c>
      <c r="D15" s="5">
        <v>0</v>
      </c>
      <c r="E15" s="5"/>
      <c r="F15" s="5">
        <v>8</v>
      </c>
      <c r="G15" s="5">
        <v>11</v>
      </c>
      <c r="H15" s="13">
        <f t="shared" si="0"/>
        <v>137.5</v>
      </c>
      <c r="I15" s="5">
        <v>1</v>
      </c>
      <c r="J15" s="5"/>
      <c r="K15" s="16">
        <f t="shared" si="1"/>
        <v>0</v>
      </c>
      <c r="L15" s="16"/>
      <c r="M15" s="5"/>
      <c r="N15" s="5"/>
      <c r="O15" s="5"/>
      <c r="P15" s="5"/>
      <c r="Q15" s="5"/>
      <c r="R15" s="5"/>
      <c r="S15" s="5">
        <v>2</v>
      </c>
      <c r="T15" s="5">
        <v>1</v>
      </c>
      <c r="U15" s="3">
        <f t="shared" si="2"/>
        <v>50</v>
      </c>
      <c r="V15" s="5"/>
      <c r="W15" s="5"/>
      <c r="X15" s="5"/>
      <c r="Y15" s="5"/>
      <c r="Z15" s="5">
        <v>1</v>
      </c>
      <c r="AA15" s="3"/>
      <c r="AB15" s="5"/>
      <c r="AC15" s="5"/>
      <c r="AD15" s="5"/>
      <c r="AE15" s="5">
        <f t="shared" si="3"/>
        <v>11</v>
      </c>
      <c r="AF15" s="5">
        <f t="shared" si="4"/>
        <v>13</v>
      </c>
      <c r="AG15" s="13">
        <f t="shared" si="5"/>
        <v>118.18181818181819</v>
      </c>
      <c r="AH15" s="22"/>
    </row>
    <row r="16" spans="1:34" ht="39.6" customHeight="1" x14ac:dyDescent="0.3">
      <c r="A16" s="5">
        <v>11</v>
      </c>
      <c r="B16" s="5" t="s">
        <v>29</v>
      </c>
      <c r="C16" s="5">
        <v>0</v>
      </c>
      <c r="D16" s="5">
        <v>0</v>
      </c>
      <c r="E16" s="5"/>
      <c r="F16" s="5">
        <v>6</v>
      </c>
      <c r="G16" s="5">
        <v>8</v>
      </c>
      <c r="H16" s="13">
        <f t="shared" si="0"/>
        <v>133.33333333333334</v>
      </c>
      <c r="I16" s="5"/>
      <c r="J16" s="5"/>
      <c r="K16" s="16"/>
      <c r="L16" s="16"/>
      <c r="M16" s="5"/>
      <c r="N16" s="5"/>
      <c r="O16" s="5"/>
      <c r="P16" s="5"/>
      <c r="Q16" s="5"/>
      <c r="R16" s="5"/>
      <c r="S16" s="5">
        <v>1</v>
      </c>
      <c r="T16" s="5">
        <v>2</v>
      </c>
      <c r="U16" s="3">
        <f t="shared" si="2"/>
        <v>200</v>
      </c>
      <c r="V16" s="5"/>
      <c r="W16" s="5"/>
      <c r="X16" s="5"/>
      <c r="Y16" s="5"/>
      <c r="Z16" s="5"/>
      <c r="AA16" s="3"/>
      <c r="AB16" s="5"/>
      <c r="AC16" s="5"/>
      <c r="AD16" s="5"/>
      <c r="AE16" s="5">
        <f t="shared" si="3"/>
        <v>7</v>
      </c>
      <c r="AF16" s="5">
        <f t="shared" si="4"/>
        <v>10</v>
      </c>
      <c r="AG16" s="13">
        <f t="shared" si="5"/>
        <v>142.85714285714283</v>
      </c>
      <c r="AH16" s="22" t="s">
        <v>42</v>
      </c>
    </row>
    <row r="17" spans="1:34" ht="39.6" customHeight="1" x14ac:dyDescent="0.3">
      <c r="A17" s="5">
        <v>12</v>
      </c>
      <c r="B17" s="5" t="s">
        <v>30</v>
      </c>
      <c r="C17" s="5">
        <v>0</v>
      </c>
      <c r="D17" s="5">
        <v>0</v>
      </c>
      <c r="E17" s="5"/>
      <c r="F17" s="5">
        <v>3</v>
      </c>
      <c r="G17" s="5">
        <v>3</v>
      </c>
      <c r="H17" s="13">
        <f t="shared" si="0"/>
        <v>100</v>
      </c>
      <c r="I17" s="5">
        <v>1</v>
      </c>
      <c r="J17" s="5"/>
      <c r="K17" s="16">
        <f t="shared" si="1"/>
        <v>0</v>
      </c>
      <c r="L17" s="16"/>
      <c r="M17" s="5"/>
      <c r="N17" s="5"/>
      <c r="O17" s="5"/>
      <c r="P17" s="5"/>
      <c r="Q17" s="5"/>
      <c r="R17" s="5"/>
      <c r="S17" s="5">
        <v>2</v>
      </c>
      <c r="T17" s="5">
        <v>1</v>
      </c>
      <c r="U17" s="3">
        <f t="shared" si="2"/>
        <v>50</v>
      </c>
      <c r="V17" s="5"/>
      <c r="W17" s="5"/>
      <c r="X17" s="5"/>
      <c r="Y17" s="5"/>
      <c r="Z17" s="5"/>
      <c r="AA17" s="3"/>
      <c r="AB17" s="5"/>
      <c r="AC17" s="5">
        <v>1</v>
      </c>
      <c r="AD17" s="5"/>
      <c r="AE17" s="5">
        <f t="shared" si="3"/>
        <v>6</v>
      </c>
      <c r="AF17" s="5">
        <f t="shared" si="4"/>
        <v>5</v>
      </c>
      <c r="AG17" s="13">
        <f t="shared" si="5"/>
        <v>83.333333333333343</v>
      </c>
      <c r="AH17" s="22"/>
    </row>
    <row r="18" spans="1:34" ht="39.6" customHeight="1" x14ac:dyDescent="0.3">
      <c r="A18" s="5">
        <v>13</v>
      </c>
      <c r="B18" s="5" t="s">
        <v>31</v>
      </c>
      <c r="C18" s="5">
        <v>0</v>
      </c>
      <c r="D18" s="5">
        <v>0</v>
      </c>
      <c r="E18" s="5"/>
      <c r="F18" s="5">
        <v>5</v>
      </c>
      <c r="G18" s="5">
        <v>6</v>
      </c>
      <c r="H18" s="13">
        <f t="shared" si="0"/>
        <v>120</v>
      </c>
      <c r="I18" s="5"/>
      <c r="J18" s="5"/>
      <c r="K18" s="16"/>
      <c r="L18" s="13"/>
      <c r="M18" s="5"/>
      <c r="N18" s="5"/>
      <c r="O18" s="5"/>
      <c r="P18" s="5"/>
      <c r="Q18" s="5"/>
      <c r="R18" s="5"/>
      <c r="S18" s="5">
        <v>1</v>
      </c>
      <c r="T18" s="5">
        <v>0</v>
      </c>
      <c r="U18" s="3">
        <f t="shared" si="2"/>
        <v>0</v>
      </c>
      <c r="V18" s="5"/>
      <c r="W18" s="5"/>
      <c r="X18" s="5"/>
      <c r="Y18" s="5"/>
      <c r="Z18" s="5">
        <v>1</v>
      </c>
      <c r="AA18" s="3"/>
      <c r="AB18" s="5"/>
      <c r="AC18" s="5"/>
      <c r="AD18" s="5"/>
      <c r="AE18" s="5">
        <f t="shared" si="3"/>
        <v>6</v>
      </c>
      <c r="AF18" s="5">
        <f t="shared" si="4"/>
        <v>7</v>
      </c>
      <c r="AG18" s="13">
        <f t="shared" si="5"/>
        <v>116.66666666666667</v>
      </c>
      <c r="AH18" s="22"/>
    </row>
    <row r="19" spans="1:34" ht="39.6" customHeight="1" x14ac:dyDescent="0.3">
      <c r="A19" s="5">
        <v>14</v>
      </c>
      <c r="B19" s="5" t="s">
        <v>32</v>
      </c>
      <c r="C19" s="5">
        <v>0</v>
      </c>
      <c r="D19" s="5">
        <v>0</v>
      </c>
      <c r="E19" s="5"/>
      <c r="F19" s="5">
        <v>3</v>
      </c>
      <c r="G19" s="5">
        <v>3</v>
      </c>
      <c r="H19" s="13">
        <f t="shared" si="0"/>
        <v>100</v>
      </c>
      <c r="I19" s="5">
        <v>1</v>
      </c>
      <c r="J19" s="5"/>
      <c r="K19" s="16">
        <f t="shared" si="1"/>
        <v>0</v>
      </c>
      <c r="L19" s="13"/>
      <c r="M19" s="5"/>
      <c r="N19" s="5"/>
      <c r="O19" s="5"/>
      <c r="P19" s="5"/>
      <c r="Q19" s="5"/>
      <c r="R19" s="5"/>
      <c r="S19" s="5">
        <v>2</v>
      </c>
      <c r="T19" s="5">
        <v>2</v>
      </c>
      <c r="U19" s="3">
        <f t="shared" si="2"/>
        <v>100</v>
      </c>
      <c r="V19" s="5"/>
      <c r="W19" s="5"/>
      <c r="X19" s="5"/>
      <c r="Y19" s="5"/>
      <c r="Z19" s="5"/>
      <c r="AA19" s="3"/>
      <c r="AB19" s="5"/>
      <c r="AC19" s="5"/>
      <c r="AD19" s="5"/>
      <c r="AE19" s="5">
        <f t="shared" si="3"/>
        <v>6</v>
      </c>
      <c r="AF19" s="5">
        <f t="shared" si="4"/>
        <v>5</v>
      </c>
      <c r="AG19" s="13">
        <f t="shared" si="5"/>
        <v>83.333333333333343</v>
      </c>
      <c r="AH19" s="22"/>
    </row>
    <row r="20" spans="1:34" ht="39.6" customHeight="1" x14ac:dyDescent="0.3">
      <c r="A20" s="5">
        <v>15</v>
      </c>
      <c r="B20" s="5" t="s">
        <v>33</v>
      </c>
      <c r="C20" s="5">
        <v>0</v>
      </c>
      <c r="D20" s="5">
        <v>0</v>
      </c>
      <c r="E20" s="5"/>
      <c r="F20" s="5">
        <v>10</v>
      </c>
      <c r="G20" s="5">
        <v>13</v>
      </c>
      <c r="H20" s="13">
        <f t="shared" si="0"/>
        <v>130</v>
      </c>
      <c r="I20" s="5">
        <v>1</v>
      </c>
      <c r="J20" s="5">
        <v>1</v>
      </c>
      <c r="K20" s="16">
        <f t="shared" si="1"/>
        <v>100</v>
      </c>
      <c r="L20" s="17" t="s">
        <v>73</v>
      </c>
      <c r="M20" s="5"/>
      <c r="N20" s="5"/>
      <c r="O20" s="5"/>
      <c r="P20" s="5"/>
      <c r="Q20" s="5"/>
      <c r="R20" s="5"/>
      <c r="S20" s="5">
        <v>2</v>
      </c>
      <c r="T20" s="5">
        <v>4</v>
      </c>
      <c r="U20" s="3">
        <f t="shared" si="2"/>
        <v>200</v>
      </c>
      <c r="V20" s="5"/>
      <c r="W20" s="5"/>
      <c r="X20" s="5"/>
      <c r="Y20" s="5">
        <v>1</v>
      </c>
      <c r="Z20" s="5">
        <v>1</v>
      </c>
      <c r="AA20" s="3">
        <f t="shared" si="6"/>
        <v>100</v>
      </c>
      <c r="AB20" s="5"/>
      <c r="AC20" s="5"/>
      <c r="AD20" s="5"/>
      <c r="AE20" s="5">
        <f t="shared" si="3"/>
        <v>14</v>
      </c>
      <c r="AF20" s="5">
        <f t="shared" si="4"/>
        <v>19</v>
      </c>
      <c r="AG20" s="13">
        <f t="shared" si="5"/>
        <v>135.71428571428569</v>
      </c>
      <c r="AH20" s="22"/>
    </row>
    <row r="21" spans="1:34" ht="39.6" customHeight="1" x14ac:dyDescent="0.3">
      <c r="A21" s="5">
        <v>16</v>
      </c>
      <c r="B21" s="5" t="s">
        <v>34</v>
      </c>
      <c r="C21" s="5">
        <v>0</v>
      </c>
      <c r="D21" s="5">
        <v>0</v>
      </c>
      <c r="E21" s="5"/>
      <c r="F21" s="5">
        <v>3</v>
      </c>
      <c r="G21" s="5">
        <v>3</v>
      </c>
      <c r="H21" s="13">
        <f t="shared" si="0"/>
        <v>100</v>
      </c>
      <c r="I21" s="5">
        <v>1</v>
      </c>
      <c r="J21" s="5"/>
      <c r="K21" s="16">
        <f t="shared" si="1"/>
        <v>0</v>
      </c>
      <c r="L21" s="13"/>
      <c r="M21" s="5"/>
      <c r="N21" s="5"/>
      <c r="O21" s="5"/>
      <c r="P21" s="5"/>
      <c r="Q21" s="5"/>
      <c r="R21" s="5"/>
      <c r="S21" s="5">
        <v>2</v>
      </c>
      <c r="T21" s="5">
        <v>2</v>
      </c>
      <c r="U21" s="3">
        <f t="shared" si="2"/>
        <v>100</v>
      </c>
      <c r="V21" s="5"/>
      <c r="W21" s="5"/>
      <c r="X21" s="5"/>
      <c r="Y21" s="5"/>
      <c r="Z21" s="5">
        <v>1</v>
      </c>
      <c r="AA21" s="3"/>
      <c r="AB21" s="5"/>
      <c r="AC21" s="5"/>
      <c r="AD21" s="5"/>
      <c r="AE21" s="5">
        <f t="shared" si="3"/>
        <v>6</v>
      </c>
      <c r="AF21" s="5">
        <f t="shared" si="4"/>
        <v>6</v>
      </c>
      <c r="AG21" s="13">
        <f t="shared" si="5"/>
        <v>100</v>
      </c>
      <c r="AH21" s="22"/>
    </row>
    <row r="22" spans="1:34" ht="39.6" customHeight="1" x14ac:dyDescent="0.3">
      <c r="A22" s="5">
        <v>17</v>
      </c>
      <c r="B22" s="5" t="s">
        <v>35</v>
      </c>
      <c r="C22" s="5">
        <v>0</v>
      </c>
      <c r="D22" s="5">
        <v>0</v>
      </c>
      <c r="E22" s="5"/>
      <c r="F22" s="5">
        <v>13</v>
      </c>
      <c r="G22" s="5">
        <v>11</v>
      </c>
      <c r="H22" s="13">
        <f t="shared" si="0"/>
        <v>84.615384615384613</v>
      </c>
      <c r="I22" s="5">
        <v>3</v>
      </c>
      <c r="J22" s="5"/>
      <c r="K22" s="16">
        <f t="shared" si="1"/>
        <v>0</v>
      </c>
      <c r="L22" s="13"/>
      <c r="M22" s="5"/>
      <c r="N22" s="5"/>
      <c r="O22" s="5"/>
      <c r="P22" s="5"/>
      <c r="Q22" s="5"/>
      <c r="R22" s="5"/>
      <c r="S22" s="5">
        <v>3</v>
      </c>
      <c r="T22" s="5">
        <v>0</v>
      </c>
      <c r="U22" s="3">
        <f t="shared" si="2"/>
        <v>0</v>
      </c>
      <c r="V22" s="5"/>
      <c r="W22" s="5"/>
      <c r="X22" s="5"/>
      <c r="Y22" s="5">
        <v>1</v>
      </c>
      <c r="Z22" s="5"/>
      <c r="AA22" s="3">
        <f t="shared" si="6"/>
        <v>0</v>
      </c>
      <c r="AB22" s="5"/>
      <c r="AC22" s="5">
        <v>1</v>
      </c>
      <c r="AD22" s="5"/>
      <c r="AE22" s="5">
        <f t="shared" si="3"/>
        <v>20</v>
      </c>
      <c r="AF22" s="5">
        <f t="shared" si="4"/>
        <v>12</v>
      </c>
      <c r="AG22" s="13">
        <f t="shared" si="5"/>
        <v>60</v>
      </c>
      <c r="AH22" s="22"/>
    </row>
    <row r="23" spans="1:34" ht="39.6" customHeight="1" x14ac:dyDescent="0.3">
      <c r="A23" s="5">
        <v>18</v>
      </c>
      <c r="B23" s="5" t="s">
        <v>62</v>
      </c>
      <c r="C23" s="5">
        <v>0</v>
      </c>
      <c r="D23" s="5">
        <v>0</v>
      </c>
      <c r="E23" s="5"/>
      <c r="F23" s="5">
        <v>14</v>
      </c>
      <c r="G23" s="5">
        <v>22</v>
      </c>
      <c r="H23" s="13">
        <f t="shared" si="0"/>
        <v>157.14285714285714</v>
      </c>
      <c r="I23" s="5">
        <v>4</v>
      </c>
      <c r="J23" s="5">
        <v>3</v>
      </c>
      <c r="K23" s="16">
        <f t="shared" si="1"/>
        <v>75</v>
      </c>
      <c r="L23" s="17" t="s">
        <v>74</v>
      </c>
      <c r="M23" s="5">
        <v>5</v>
      </c>
      <c r="N23" s="5">
        <v>3</v>
      </c>
      <c r="O23" s="3">
        <f t="shared" ref="O23:O27" si="7">N23/M23%</f>
        <v>60</v>
      </c>
      <c r="P23" s="5">
        <v>14</v>
      </c>
      <c r="Q23" s="5">
        <v>12</v>
      </c>
      <c r="R23" s="13">
        <f>Q23/P23%</f>
        <v>85.714285714285708</v>
      </c>
      <c r="S23" s="5">
        <v>4</v>
      </c>
      <c r="T23" s="5">
        <v>6</v>
      </c>
      <c r="U23" s="3">
        <f t="shared" si="2"/>
        <v>150</v>
      </c>
      <c r="V23" s="5"/>
      <c r="W23" s="5"/>
      <c r="X23" s="5"/>
      <c r="Y23" s="5">
        <v>2</v>
      </c>
      <c r="Z23" s="5">
        <v>2</v>
      </c>
      <c r="AA23" s="3">
        <f t="shared" si="6"/>
        <v>100</v>
      </c>
      <c r="AB23" s="5">
        <v>4</v>
      </c>
      <c r="AC23" s="5">
        <v>4</v>
      </c>
      <c r="AD23" s="3">
        <f t="shared" ref="AD23:AD27" si="8">AC23/AB23%</f>
        <v>100</v>
      </c>
      <c r="AE23" s="5">
        <f t="shared" si="3"/>
        <v>47</v>
      </c>
      <c r="AF23" s="5">
        <f t="shared" si="4"/>
        <v>52</v>
      </c>
      <c r="AG23" s="13">
        <f t="shared" si="5"/>
        <v>110.63829787234043</v>
      </c>
      <c r="AH23" s="3"/>
    </row>
    <row r="24" spans="1:34" ht="39.6" customHeight="1" x14ac:dyDescent="0.3">
      <c r="A24" s="5">
        <v>19</v>
      </c>
      <c r="B24" s="5" t="s">
        <v>63</v>
      </c>
      <c r="C24" s="5">
        <v>0</v>
      </c>
      <c r="D24" s="5">
        <v>0</v>
      </c>
      <c r="E24" s="5"/>
      <c r="F24" s="5">
        <v>12</v>
      </c>
      <c r="G24" s="5">
        <v>17</v>
      </c>
      <c r="H24" s="13">
        <f t="shared" si="0"/>
        <v>141.66666666666669</v>
      </c>
      <c r="I24" s="5">
        <v>5</v>
      </c>
      <c r="J24" s="5">
        <v>10</v>
      </c>
      <c r="K24" s="16">
        <f t="shared" si="1"/>
        <v>200</v>
      </c>
      <c r="L24" s="17" t="s">
        <v>75</v>
      </c>
      <c r="M24" s="6">
        <v>6</v>
      </c>
      <c r="N24" s="6"/>
      <c r="O24" s="3">
        <f t="shared" si="7"/>
        <v>0</v>
      </c>
      <c r="P24" s="6">
        <v>14</v>
      </c>
      <c r="Q24" s="6">
        <v>4</v>
      </c>
      <c r="R24" s="13">
        <f t="shared" ref="R24:R27" si="9">Q24/P24%</f>
        <v>28.571428571428569</v>
      </c>
      <c r="S24" s="7">
        <v>4</v>
      </c>
      <c r="T24" s="7">
        <v>4</v>
      </c>
      <c r="U24" s="13">
        <f t="shared" si="2"/>
        <v>100</v>
      </c>
      <c r="V24" s="7">
        <v>1</v>
      </c>
      <c r="W24" s="7"/>
      <c r="X24" s="7">
        <f>W24/V24%</f>
        <v>0</v>
      </c>
      <c r="Y24" s="7">
        <v>2</v>
      </c>
      <c r="Z24" s="7">
        <v>2</v>
      </c>
      <c r="AA24" s="3">
        <f t="shared" si="6"/>
        <v>100</v>
      </c>
      <c r="AB24" s="7">
        <v>2</v>
      </c>
      <c r="AC24" s="7">
        <v>3</v>
      </c>
      <c r="AD24" s="3">
        <f t="shared" si="8"/>
        <v>150</v>
      </c>
      <c r="AE24" s="5">
        <f t="shared" si="3"/>
        <v>46</v>
      </c>
      <c r="AF24" s="5">
        <f t="shared" si="4"/>
        <v>40</v>
      </c>
      <c r="AG24" s="13">
        <f t="shared" si="5"/>
        <v>86.956521739130437</v>
      </c>
      <c r="AH24" s="5"/>
    </row>
    <row r="25" spans="1:34" ht="39.6" customHeight="1" x14ac:dyDescent="0.3">
      <c r="A25" s="35" t="s">
        <v>65</v>
      </c>
      <c r="B25" s="36"/>
      <c r="C25" s="5">
        <v>0</v>
      </c>
      <c r="D25" s="5">
        <v>0</v>
      </c>
      <c r="E25" s="5"/>
      <c r="F25" s="5">
        <v>0</v>
      </c>
      <c r="G25" s="5">
        <v>2</v>
      </c>
      <c r="H25" s="13"/>
      <c r="I25" s="5"/>
      <c r="J25" s="5">
        <v>1</v>
      </c>
      <c r="K25" s="12"/>
      <c r="L25" s="18" t="s">
        <v>76</v>
      </c>
      <c r="M25" s="6">
        <v>1</v>
      </c>
      <c r="N25" s="6"/>
      <c r="O25" s="5">
        <f t="shared" si="7"/>
        <v>0</v>
      </c>
      <c r="P25" s="6">
        <v>2</v>
      </c>
      <c r="Q25" s="6">
        <v>2</v>
      </c>
      <c r="R25" s="13">
        <f t="shared" si="9"/>
        <v>100</v>
      </c>
      <c r="S25" s="7">
        <v>7</v>
      </c>
      <c r="T25" s="7">
        <v>7</v>
      </c>
      <c r="U25" s="13">
        <f t="shared" si="2"/>
        <v>99.999999999999986</v>
      </c>
      <c r="V25" s="7">
        <v>1</v>
      </c>
      <c r="W25" s="7">
        <v>1</v>
      </c>
      <c r="X25" s="7">
        <f t="shared" ref="X25:X27" si="10">W25/V25%</f>
        <v>100</v>
      </c>
      <c r="Y25" s="7">
        <v>1</v>
      </c>
      <c r="Z25" s="7">
        <v>2</v>
      </c>
      <c r="AA25" s="3">
        <f t="shared" si="6"/>
        <v>200</v>
      </c>
      <c r="AB25" s="7"/>
      <c r="AC25" s="7">
        <v>3</v>
      </c>
      <c r="AD25" s="5"/>
      <c r="AE25" s="5">
        <f t="shared" si="3"/>
        <v>12</v>
      </c>
      <c r="AF25" s="5">
        <f t="shared" si="4"/>
        <v>18</v>
      </c>
      <c r="AG25" s="13">
        <f t="shared" si="5"/>
        <v>150</v>
      </c>
      <c r="AH25" s="5"/>
    </row>
    <row r="26" spans="1:34" ht="39.6" customHeight="1" x14ac:dyDescent="0.3">
      <c r="A26" s="24" t="s">
        <v>37</v>
      </c>
      <c r="B26" s="26"/>
      <c r="C26" s="3">
        <f>SUM(C6:C25)</f>
        <v>0</v>
      </c>
      <c r="D26" s="3">
        <f t="shared" ref="D26:AC26" si="11">SUM(D6:D25)</f>
        <v>0</v>
      </c>
      <c r="E26" s="3"/>
      <c r="F26" s="3">
        <f t="shared" si="11"/>
        <v>126</v>
      </c>
      <c r="G26" s="3">
        <f t="shared" si="11"/>
        <v>158</v>
      </c>
      <c r="H26" s="13">
        <f t="shared" ref="H26:H27" si="12">G26/F26%</f>
        <v>125.39682539682539</v>
      </c>
      <c r="I26" s="3">
        <f t="shared" si="11"/>
        <v>28</v>
      </c>
      <c r="J26" s="3">
        <f t="shared" si="11"/>
        <v>20</v>
      </c>
      <c r="K26" s="13">
        <f t="shared" si="1"/>
        <v>71.428571428571416</v>
      </c>
      <c r="L26" s="13"/>
      <c r="M26" s="3">
        <f t="shared" si="11"/>
        <v>12</v>
      </c>
      <c r="N26" s="3">
        <f t="shared" si="11"/>
        <v>3</v>
      </c>
      <c r="O26" s="3">
        <f t="shared" si="7"/>
        <v>25</v>
      </c>
      <c r="P26" s="3">
        <f t="shared" si="11"/>
        <v>30</v>
      </c>
      <c r="Q26" s="3">
        <f t="shared" si="11"/>
        <v>18</v>
      </c>
      <c r="R26" s="13">
        <f t="shared" si="9"/>
        <v>60</v>
      </c>
      <c r="S26" s="8">
        <f t="shared" si="11"/>
        <v>46</v>
      </c>
      <c r="T26" s="8">
        <f t="shared" si="11"/>
        <v>55</v>
      </c>
      <c r="U26" s="13">
        <f t="shared" si="2"/>
        <v>119.56521739130434</v>
      </c>
      <c r="V26" s="3">
        <f t="shared" si="11"/>
        <v>2</v>
      </c>
      <c r="W26" s="3">
        <f t="shared" si="11"/>
        <v>1</v>
      </c>
      <c r="X26" s="9">
        <f t="shared" si="10"/>
        <v>50</v>
      </c>
      <c r="Y26" s="8">
        <f t="shared" si="11"/>
        <v>10</v>
      </c>
      <c r="Z26" s="8">
        <f t="shared" si="11"/>
        <v>13</v>
      </c>
      <c r="AA26" s="3">
        <f t="shared" si="6"/>
        <v>130</v>
      </c>
      <c r="AB26" s="3">
        <f t="shared" si="11"/>
        <v>7</v>
      </c>
      <c r="AC26" s="3">
        <f t="shared" si="11"/>
        <v>17</v>
      </c>
      <c r="AD26" s="13">
        <f t="shared" si="8"/>
        <v>242.85714285714283</v>
      </c>
      <c r="AE26" s="3">
        <f t="shared" si="3"/>
        <v>261</v>
      </c>
      <c r="AF26" s="3">
        <f t="shared" si="4"/>
        <v>285</v>
      </c>
      <c r="AG26" s="13">
        <f t="shared" si="5"/>
        <v>109.19540229885058</v>
      </c>
      <c r="AH26" s="3"/>
    </row>
    <row r="27" spans="1:34" ht="39.6" customHeight="1" x14ac:dyDescent="0.3">
      <c r="A27" s="34" t="s">
        <v>64</v>
      </c>
      <c r="B27" s="34"/>
      <c r="C27" s="3">
        <v>0</v>
      </c>
      <c r="D27" s="3">
        <v>0</v>
      </c>
      <c r="E27" s="3"/>
      <c r="F27" s="3">
        <v>45</v>
      </c>
      <c r="G27" s="3">
        <v>158</v>
      </c>
      <c r="H27" s="13">
        <f t="shared" si="12"/>
        <v>351.11111111111109</v>
      </c>
      <c r="I27" s="3">
        <v>15</v>
      </c>
      <c r="J27" s="3">
        <v>18</v>
      </c>
      <c r="K27" s="13">
        <f t="shared" si="1"/>
        <v>120</v>
      </c>
      <c r="L27" s="13"/>
      <c r="M27" s="3">
        <v>8</v>
      </c>
      <c r="N27" s="3">
        <v>3</v>
      </c>
      <c r="O27" s="3">
        <f t="shared" si="7"/>
        <v>37.5</v>
      </c>
      <c r="P27" s="3">
        <v>15</v>
      </c>
      <c r="Q27" s="3">
        <v>18</v>
      </c>
      <c r="R27" s="13">
        <f t="shared" si="9"/>
        <v>120</v>
      </c>
      <c r="S27" s="8">
        <v>40</v>
      </c>
      <c r="T27" s="8">
        <v>52</v>
      </c>
      <c r="U27" s="3">
        <f t="shared" si="2"/>
        <v>130</v>
      </c>
      <c r="V27" s="3">
        <v>1</v>
      </c>
      <c r="W27" s="3">
        <v>1</v>
      </c>
      <c r="X27" s="9">
        <f t="shared" si="10"/>
        <v>100</v>
      </c>
      <c r="Y27" s="8">
        <v>6</v>
      </c>
      <c r="Z27" s="8">
        <v>13</v>
      </c>
      <c r="AA27" s="13">
        <f t="shared" si="6"/>
        <v>216.66666666666669</v>
      </c>
      <c r="AB27" s="3">
        <v>5</v>
      </c>
      <c r="AC27" s="3">
        <v>17</v>
      </c>
      <c r="AD27" s="3">
        <f t="shared" si="8"/>
        <v>340</v>
      </c>
      <c r="AE27" s="3">
        <f t="shared" si="3"/>
        <v>135</v>
      </c>
      <c r="AF27" s="3">
        <f t="shared" si="4"/>
        <v>280</v>
      </c>
      <c r="AG27" s="13">
        <f t="shared" si="5"/>
        <v>207.40740740740739</v>
      </c>
      <c r="AH27" s="3"/>
    </row>
    <row r="31" spans="1:34" x14ac:dyDescent="0.3">
      <c r="L31" s="1">
        <v>7</v>
      </c>
    </row>
  </sheetData>
  <mergeCells count="21">
    <mergeCell ref="A27:B27"/>
    <mergeCell ref="A25:B25"/>
    <mergeCell ref="A26:B26"/>
    <mergeCell ref="C3:E4"/>
    <mergeCell ref="F3:H4"/>
    <mergeCell ref="A3:A5"/>
    <mergeCell ref="B3:B5"/>
    <mergeCell ref="AH11:AH15"/>
    <mergeCell ref="AH16:AH22"/>
    <mergeCell ref="P4:R4"/>
    <mergeCell ref="S4:U4"/>
    <mergeCell ref="V4:X4"/>
    <mergeCell ref="Y4:AA4"/>
    <mergeCell ref="AB4:AD4"/>
    <mergeCell ref="AE3:AG4"/>
    <mergeCell ref="M3:O4"/>
    <mergeCell ref="A1:AH1"/>
    <mergeCell ref="I3:L4"/>
    <mergeCell ref="AH3:AH5"/>
    <mergeCell ref="AH6:AH10"/>
    <mergeCell ref="P3:AD3"/>
  </mergeCells>
  <pageMargins left="0" right="0" top="0.35433070866141736" bottom="0.35433070866141736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BẠCH LIÊN HOA</dc:creator>
  <cp:lastModifiedBy>BẠCH LIÊN HOA</cp:lastModifiedBy>
  <cp:lastPrinted>2024-09-04T10:15:06Z</cp:lastPrinted>
  <dcterms:created xsi:type="dcterms:W3CDTF">2024-08-15T16:59:41Z</dcterms:created>
  <dcterms:modified xsi:type="dcterms:W3CDTF">2024-10-03T08:34:50Z</dcterms:modified>
</cp:coreProperties>
</file>